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IIQ 2022\"/>
    </mc:Choice>
  </mc:AlternateContent>
  <xr:revisionPtr revIDLastSave="0" documentId="13_ncr:1_{115CAD47-6157-4DB1-A87C-7B348E438B3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0" l="1"/>
  <c r="I15" i="7" l="1"/>
  <c r="C17" i="8" l="1"/>
  <c r="D30" i="11" l="1"/>
  <c r="D29" i="11"/>
  <c r="D30" i="3"/>
  <c r="D29" i="3"/>
  <c r="D29" i="10"/>
  <c r="D31" i="10" s="1"/>
  <c r="D30" i="9"/>
  <c r="D29" i="9"/>
  <c r="C25" i="8"/>
  <c r="C15" i="8"/>
  <c r="D31" i="3" l="1"/>
  <c r="D31" i="9"/>
  <c r="D31" i="11"/>
  <c r="D15" i="7" l="1"/>
  <c r="G15" i="7"/>
  <c r="E10" i="7" l="1"/>
  <c r="E13" i="7"/>
  <c r="E7" i="7"/>
  <c r="E8" i="7"/>
  <c r="E6" i="7"/>
  <c r="E9" i="7"/>
  <c r="E11" i="7"/>
  <c r="E12" i="7"/>
  <c r="E14" i="7"/>
  <c r="H9" i="7"/>
  <c r="H13" i="7"/>
  <c r="H11" i="7"/>
  <c r="H12" i="7"/>
  <c r="H10" i="7"/>
  <c r="H14" i="7"/>
  <c r="H7" i="7"/>
  <c r="H6" i="7"/>
  <c r="H8" i="7"/>
  <c r="F15" i="7"/>
</calcChain>
</file>

<file path=xl/sharedStrings.xml><?xml version="1.0" encoding="utf-8"?>
<sst xmlns="http://schemas.openxmlformats.org/spreadsheetml/2006/main" count="238" uniqueCount="113">
  <si>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</si>
  <si>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</si>
  <si>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</si>
  <si>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</si>
  <si>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</si>
  <si>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</si>
  <si>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</si>
  <si>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</si>
  <si>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</si>
  <si>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</si>
  <si>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</si>
  <si>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</si>
  <si>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</si>
  <si>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</si>
  <si>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</si>
  <si>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</si>
  <si>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</si>
  <si>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</si>
  <si>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</si>
  <si>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</si>
  <si>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</si>
  <si>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</si>
  <si>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</si>
  <si>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</si>
  <si>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</si>
  <si>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</si>
  <si>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</si>
  <si>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</si>
  <si>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</si>
  <si>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</si>
  <si>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</si>
  <si>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</si>
  <si>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</si>
  <si>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</si>
  <si>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</si>
  <si>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</si>
  <si>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</si>
  <si>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</si>
  <si>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</si>
  <si>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</si>
  <si>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</si>
  <si>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</si>
  <si>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</si>
  <si>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</si>
  <si>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</si>
  <si>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</si>
  <si>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</si>
  <si>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</si>
  <si>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</si>
  <si>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</si>
  <si>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</si>
  <si>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</si>
  <si>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</si>
  <si>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</si>
  <si>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</si>
  <si>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</si>
  <si>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</si>
  <si>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</si>
  <si>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</si>
  <si>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</si>
  <si>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</si>
  <si>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</si>
  <si>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</si>
  <si>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</si>
  <si>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</si>
  <si>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</si>
  <si>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</si>
  <si>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</si>
  <si>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</si>
  <si>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</si>
  <si>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</si>
  <si>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</si>
  <si>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</si>
  <si>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</si>
  <si>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</si>
  <si>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</si>
  <si>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</si>
  <si>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</si>
  <si>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</si>
  <si>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</si>
  <si>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</si>
  <si>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</si>
  <si>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</si>
  <si>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</si>
  <si>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</si>
  <si>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</si>
  <si>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</si>
  <si>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</si>
  <si>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</si>
  <si>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</si>
  <si>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</si>
  <si>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</si>
  <si>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</si>
  <si>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</si>
  <si>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</si>
  <si>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</si>
  <si>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</si>
  <si>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</si>
  <si>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</si>
  <si>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</si>
  <si>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</si>
  <si>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 </t>
    </r>
    <r>
      <rPr>
        <b/>
        <sz val="11"/>
        <rFont val="Arial"/>
        <family val="2"/>
        <charset val="238"/>
      </rPr>
      <t xml:space="preserve">
</t>
    </r>
  </si>
  <si>
    <t>Wiener Stӓdtische životno osiguranje AD</t>
  </si>
  <si>
    <t>Grawe neživotno osiguranje AD</t>
  </si>
  <si>
    <t>PRELIMINARNI IZVJEŠTAJ ZA TRŽIŠTE OSIGURANJA - I KVARTAL 2022. GODINE</t>
  </si>
  <si>
    <t>PRELIMINARY REPORT FOR INSURANCE MARKET - Q1 2022</t>
  </si>
  <si>
    <t>za period od 1. januara do 30. juna 2022. godine</t>
  </si>
  <si>
    <t>for the period 1 January - 30June 2022</t>
  </si>
  <si>
    <t>Avgust, 2022. godine                                                                                    verzija 01</t>
  </si>
  <si>
    <t>August, 2022                                                                                        version 01</t>
  </si>
  <si>
    <r>
      <t xml:space="preserve">Podaci za tržište osiguranja, ukupno na dan 30.06.2022. godine / </t>
    </r>
    <r>
      <rPr>
        <i/>
        <sz val="11"/>
        <rFont val="Arial"/>
        <family val="2"/>
        <charset val="238"/>
      </rPr>
      <t>Insurance market data, TOTAL as of 30.06.2022.</t>
    </r>
  </si>
  <si>
    <t xml:space="preserve">30. 06. 2022. </t>
  </si>
  <si>
    <t>01.01-30.06.2022.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</si>
</sst>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0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41" fillId="35" borderId="0" xfId="0" applyFont="1" applyFill="1" applyAlignment="1">
      <alignment horizontal="center"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49" fontId="31" fillId="35" borderId="0" xfId="0" applyNumberFormat="1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3" fontId="67" fillId="2" borderId="11" xfId="0" applyNumberFormat="1" applyFont="1" applyFill="1" applyBorder="1" applyAlignment="1">
      <alignment horizontal="center" vertical="center"/>
    </xf>
    <xf numFmtId="170" fontId="55" fillId="2" borderId="11" xfId="69" applyNumberFormat="1" applyFont="1" applyFill="1" applyBorder="1" applyAlignment="1">
      <alignment horizontal="center" vertical="center" wrapText="1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A33" sqref="A33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5"/>
    </row>
    <row r="8" spans="1:1" ht="15.75" customHeight="1" x14ac:dyDescent="0.25">
      <c r="A8" s="66"/>
    </row>
    <row r="9" spans="1:1" ht="15.75" customHeight="1" x14ac:dyDescent="0.25">
      <c r="A9" s="65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104</v>
      </c>
    </row>
    <row r="18" spans="1:1" x14ac:dyDescent="0.25">
      <c r="A18" s="9" t="s">
        <v>106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105</v>
      </c>
    </row>
    <row r="23" spans="1:1" x14ac:dyDescent="0.25">
      <c r="A23" s="11" t="s">
        <v>107</v>
      </c>
    </row>
    <row r="26" spans="1:1" x14ac:dyDescent="0.25">
      <c r="A26" s="103" t="s">
        <v>108</v>
      </c>
    </row>
    <row r="27" spans="1:1" x14ac:dyDescent="0.25">
      <c r="A27" s="104" t="s">
        <v>109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2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3" t="s">
        <v>54</v>
      </c>
      <c r="B5" s="51" t="s">
        <v>68</v>
      </c>
    </row>
    <row r="6" spans="1:2" s="3" customFormat="1" x14ac:dyDescent="0.2">
      <c r="A6" s="93" t="s">
        <v>55</v>
      </c>
      <c r="B6" s="13" t="s">
        <v>60</v>
      </c>
    </row>
    <row r="7" spans="1:2" s="4" customFormat="1" x14ac:dyDescent="0.2">
      <c r="A7" s="93" t="s">
        <v>62</v>
      </c>
      <c r="B7" s="31" t="s">
        <v>59</v>
      </c>
    </row>
    <row r="8" spans="1:2" s="4" customFormat="1" ht="25.5" x14ac:dyDescent="0.2">
      <c r="A8" s="93" t="s">
        <v>55</v>
      </c>
      <c r="B8" s="13" t="s">
        <v>58</v>
      </c>
    </row>
    <row r="9" spans="1:2" x14ac:dyDescent="0.2">
      <c r="A9" s="93" t="s">
        <v>56</v>
      </c>
      <c r="B9" s="60" t="s">
        <v>83</v>
      </c>
    </row>
    <row r="10" spans="1:2" x14ac:dyDescent="0.2">
      <c r="A10" s="93" t="s">
        <v>57</v>
      </c>
      <c r="B10" s="60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E31" sqref="E31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3" t="s">
        <v>67</v>
      </c>
      <c r="C2" s="64"/>
      <c r="D2" s="18"/>
    </row>
    <row r="3" spans="1:12" x14ac:dyDescent="0.25">
      <c r="B3" s="56"/>
      <c r="C3" s="57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8"/>
      <c r="E4" s="59"/>
      <c r="F4" s="59"/>
      <c r="G4" s="59"/>
      <c r="H4" s="59"/>
      <c r="I4" s="59"/>
      <c r="J4" s="59"/>
      <c r="K4" s="59"/>
      <c r="L4" s="59"/>
    </row>
    <row r="5" spans="1:12" x14ac:dyDescent="0.25">
      <c r="B5" s="69" t="s">
        <v>13</v>
      </c>
      <c r="C5" s="70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9" t="s">
        <v>12</v>
      </c>
      <c r="C6" s="70" t="s">
        <v>103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9" t="s">
        <v>11</v>
      </c>
      <c r="C7" s="70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9" t="s">
        <v>10</v>
      </c>
      <c r="C8" s="70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9" t="s">
        <v>9</v>
      </c>
      <c r="C9" s="70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9" t="s">
        <v>13</v>
      </c>
      <c r="C11" s="70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9" t="s">
        <v>12</v>
      </c>
      <c r="C12" s="70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9" t="s">
        <v>11</v>
      </c>
      <c r="C13" s="70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9" t="s">
        <v>10</v>
      </c>
      <c r="C14" s="70" t="s">
        <v>102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9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1"/>
      <c r="C16" s="62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9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9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9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9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9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9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9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9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9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9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9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9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9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9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9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9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9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9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9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9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9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9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9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9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9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9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9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9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9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9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9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9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9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9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9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9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9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9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9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9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9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9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9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9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9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9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9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9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9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9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9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9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9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9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9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9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9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9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tabSelected="1" zoomScale="130" zoomScaleNormal="130" workbookViewId="0">
      <selection activeCell="D26" sqref="D26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3" bestFit="1" customWidth="1"/>
    <col min="5" max="5" width="10.85546875" style="27" bestFit="1" customWidth="1"/>
    <col min="6" max="6" width="15.28515625" style="114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4"/>
      <c r="F1" s="114"/>
    </row>
    <row r="2" spans="1:11" s="24" customFormat="1" ht="15" x14ac:dyDescent="0.25">
      <c r="B2" s="43" t="s">
        <v>110</v>
      </c>
      <c r="C2" s="43"/>
      <c r="D2" s="115"/>
      <c r="E2" s="44"/>
      <c r="F2" s="115"/>
      <c r="G2" s="44"/>
      <c r="H2" s="44"/>
      <c r="I2" s="44"/>
    </row>
    <row r="3" spans="1:11" s="24" customFormat="1" ht="14.45" customHeight="1" x14ac:dyDescent="0.25">
      <c r="B3" s="130" t="s">
        <v>84</v>
      </c>
      <c r="C3" s="130"/>
      <c r="D3" s="131"/>
      <c r="F3" s="114"/>
    </row>
    <row r="4" spans="1:11" s="24" customFormat="1" x14ac:dyDescent="0.25">
      <c r="D4" s="114"/>
      <c r="F4" s="114"/>
    </row>
    <row r="5" spans="1:11" s="24" customFormat="1" ht="45" x14ac:dyDescent="0.2">
      <c r="B5" s="105" t="s">
        <v>18</v>
      </c>
      <c r="C5" s="105" t="s">
        <v>81</v>
      </c>
      <c r="D5" s="105" t="s">
        <v>69</v>
      </c>
      <c r="E5" s="105" t="s">
        <v>70</v>
      </c>
      <c r="F5" s="105" t="s">
        <v>85</v>
      </c>
      <c r="G5" s="105" t="s">
        <v>71</v>
      </c>
      <c r="H5" s="105" t="s">
        <v>72</v>
      </c>
      <c r="I5" s="105" t="s">
        <v>86</v>
      </c>
      <c r="J5" s="25"/>
      <c r="K5" s="28"/>
    </row>
    <row r="6" spans="1:11" s="24" customFormat="1" ht="15" x14ac:dyDescent="0.25">
      <c r="B6" s="106" t="s">
        <v>13</v>
      </c>
      <c r="C6" s="67" t="s">
        <v>2</v>
      </c>
      <c r="D6" s="116">
        <v>6709238.9000000004</v>
      </c>
      <c r="E6" s="68">
        <f>D6/$D$15</f>
        <v>0.12229514969714561</v>
      </c>
      <c r="F6" s="124">
        <v>5830053.8600000003</v>
      </c>
      <c r="G6" s="128">
        <v>27839395</v>
      </c>
      <c r="H6" s="68">
        <f>G6/$G$15</f>
        <v>0.10851152482605951</v>
      </c>
      <c r="I6" s="129">
        <v>1305135.1100000001</v>
      </c>
      <c r="J6" s="127"/>
      <c r="K6" s="121"/>
    </row>
    <row r="7" spans="1:11" s="24" customFormat="1" ht="15" x14ac:dyDescent="0.25">
      <c r="B7" s="106" t="s">
        <v>12</v>
      </c>
      <c r="C7" s="67" t="s">
        <v>103</v>
      </c>
      <c r="D7" s="116">
        <v>3402232.4299999997</v>
      </c>
      <c r="E7" s="68">
        <f t="shared" ref="E7:E14" si="0">D7/$D$15</f>
        <v>6.201545816639998E-2</v>
      </c>
      <c r="F7" s="124">
        <v>3415775.0399999996</v>
      </c>
      <c r="G7" s="128">
        <v>12502687.74</v>
      </c>
      <c r="H7" s="68">
        <f t="shared" ref="H7:H14" si="1">G7/$G$15</f>
        <v>4.8732586002371098E-2</v>
      </c>
      <c r="I7" s="129">
        <v>239051.07</v>
      </c>
      <c r="J7" s="127"/>
      <c r="K7" s="28"/>
    </row>
    <row r="8" spans="1:11" s="24" customFormat="1" ht="15" x14ac:dyDescent="0.25">
      <c r="B8" s="106" t="s">
        <v>11</v>
      </c>
      <c r="C8" s="67" t="s">
        <v>0</v>
      </c>
      <c r="D8" s="116">
        <v>19468847.500000004</v>
      </c>
      <c r="E8" s="68">
        <f t="shared" si="0"/>
        <v>0.35487566547129501</v>
      </c>
      <c r="F8" s="124">
        <v>16939402.039999999</v>
      </c>
      <c r="G8" s="128">
        <v>56004721.160000004</v>
      </c>
      <c r="H8" s="68">
        <f t="shared" si="1"/>
        <v>0.21829345395364666</v>
      </c>
      <c r="I8" s="129">
        <v>1058663.6299999999</v>
      </c>
      <c r="J8" s="127"/>
      <c r="K8" s="121"/>
    </row>
    <row r="9" spans="1:11" s="24" customFormat="1" ht="15" x14ac:dyDescent="0.25">
      <c r="B9" s="106" t="s">
        <v>10</v>
      </c>
      <c r="C9" s="67" t="s">
        <v>15</v>
      </c>
      <c r="D9" s="116">
        <v>8247339.8100000015</v>
      </c>
      <c r="E9" s="68">
        <f t="shared" si="0"/>
        <v>0.15033145662277408</v>
      </c>
      <c r="F9" s="124">
        <v>7160593.75</v>
      </c>
      <c r="G9" s="128">
        <v>28442298.77</v>
      </c>
      <c r="H9" s="68">
        <f t="shared" si="1"/>
        <v>0.11086150432116276</v>
      </c>
      <c r="I9" s="129">
        <v>1359542.46</v>
      </c>
      <c r="J9" s="127"/>
      <c r="K9" s="28"/>
    </row>
    <row r="10" spans="1:11" s="24" customFormat="1" ht="15" x14ac:dyDescent="0.25">
      <c r="B10" s="106" t="s">
        <v>9</v>
      </c>
      <c r="C10" s="67" t="s">
        <v>1</v>
      </c>
      <c r="D10" s="116">
        <v>6937141.25</v>
      </c>
      <c r="E10" s="68">
        <f t="shared" si="0"/>
        <v>0.1264493246229455</v>
      </c>
      <c r="F10" s="124">
        <v>5925700.0200000005</v>
      </c>
      <c r="G10" s="128">
        <v>21582981.57</v>
      </c>
      <c r="H10" s="68">
        <f t="shared" si="1"/>
        <v>8.4125471852151967E-2</v>
      </c>
      <c r="I10" s="129">
        <v>439490.77</v>
      </c>
      <c r="J10" s="127"/>
      <c r="K10" s="28"/>
    </row>
    <row r="11" spans="1:11" s="24" customFormat="1" ht="15" x14ac:dyDescent="0.25">
      <c r="B11" s="106" t="s">
        <v>8</v>
      </c>
      <c r="C11" s="67" t="s">
        <v>4</v>
      </c>
      <c r="D11" s="116">
        <v>3077267.5</v>
      </c>
      <c r="E11" s="68">
        <f t="shared" si="0"/>
        <v>5.609203893017746E-2</v>
      </c>
      <c r="F11" s="124">
        <v>3118712.6</v>
      </c>
      <c r="G11" s="128">
        <v>64971100.329999998</v>
      </c>
      <c r="H11" s="68">
        <f t="shared" si="1"/>
        <v>0.25324232679751835</v>
      </c>
      <c r="I11" s="129">
        <v>564049.87</v>
      </c>
      <c r="J11" s="127"/>
      <c r="K11" s="28"/>
    </row>
    <row r="12" spans="1:11" s="24" customFormat="1" ht="15" x14ac:dyDescent="0.25">
      <c r="B12" s="106" t="s">
        <v>7</v>
      </c>
      <c r="C12" s="67" t="s">
        <v>14</v>
      </c>
      <c r="D12" s="116">
        <v>2394839.8400000003</v>
      </c>
      <c r="E12" s="68">
        <f t="shared" si="0"/>
        <v>4.3652834710281106E-2</v>
      </c>
      <c r="F12" s="124">
        <v>2405270.4500000002</v>
      </c>
      <c r="G12" s="128">
        <v>7630074.4000000013</v>
      </c>
      <c r="H12" s="68">
        <f t="shared" si="1"/>
        <v>2.974026582403394E-2</v>
      </c>
      <c r="I12" s="129">
        <v>237749.31</v>
      </c>
      <c r="J12" s="127"/>
      <c r="K12" s="28"/>
    </row>
    <row r="13" spans="1:11" s="24" customFormat="1" ht="15" x14ac:dyDescent="0.25">
      <c r="B13" s="106" t="s">
        <v>6</v>
      </c>
      <c r="C13" s="67" t="s">
        <v>3</v>
      </c>
      <c r="D13" s="116">
        <v>866735.20000000007</v>
      </c>
      <c r="E13" s="68">
        <f t="shared" si="0"/>
        <v>1.5798738517387632E-2</v>
      </c>
      <c r="F13" s="124">
        <v>871779.65</v>
      </c>
      <c r="G13" s="128">
        <v>13716227.75</v>
      </c>
      <c r="H13" s="68">
        <f t="shared" si="1"/>
        <v>5.3462684372775036E-2</v>
      </c>
      <c r="I13" s="129">
        <v>99661.33</v>
      </c>
      <c r="J13" s="127"/>
      <c r="K13" s="28"/>
    </row>
    <row r="14" spans="1:11" s="24" customFormat="1" ht="15" x14ac:dyDescent="0.25">
      <c r="B14" s="106" t="s">
        <v>17</v>
      </c>
      <c r="C14" s="67" t="s">
        <v>102</v>
      </c>
      <c r="D14" s="116">
        <v>3757395.94</v>
      </c>
      <c r="E14" s="68">
        <f t="shared" si="0"/>
        <v>6.848933326159351E-2</v>
      </c>
      <c r="F14" s="124">
        <v>3775399.1799999997</v>
      </c>
      <c r="G14" s="128">
        <v>23867547.610000003</v>
      </c>
      <c r="H14" s="68">
        <f t="shared" si="1"/>
        <v>9.3030182050280644E-2</v>
      </c>
      <c r="I14" s="129">
        <v>316206.82</v>
      </c>
      <c r="J14" s="127"/>
    </row>
    <row r="15" spans="1:11" s="24" customFormat="1" x14ac:dyDescent="0.25">
      <c r="B15" s="107"/>
      <c r="C15" s="108" t="s">
        <v>16</v>
      </c>
      <c r="D15" s="117">
        <f>SUM(D6:D14)</f>
        <v>54861038.370000012</v>
      </c>
      <c r="E15" s="110">
        <v>1</v>
      </c>
      <c r="F15" s="117">
        <f>SUM(F6:F14)</f>
        <v>49442686.590000004</v>
      </c>
      <c r="G15" s="109">
        <f>SUM(G6:G14)</f>
        <v>256557034.33000001</v>
      </c>
      <c r="H15" s="110">
        <v>1</v>
      </c>
      <c r="I15" s="117">
        <f>SUM(I6:I14)</f>
        <v>5619550.3700000001</v>
      </c>
      <c r="J15" s="26"/>
    </row>
    <row r="16" spans="1:11" x14ac:dyDescent="0.25">
      <c r="B16" s="53"/>
      <c r="C16" s="53"/>
      <c r="D16" s="118"/>
      <c r="E16" s="53"/>
      <c r="F16" s="125"/>
      <c r="G16" s="113"/>
      <c r="H16" s="54"/>
      <c r="I16" s="55"/>
    </row>
    <row r="17" spans="2:8" x14ac:dyDescent="0.2">
      <c r="B17" s="7" t="s">
        <v>5</v>
      </c>
      <c r="D17" s="119"/>
      <c r="E17" s="111"/>
      <c r="F17" s="119"/>
      <c r="G17" s="27"/>
      <c r="H17" s="27"/>
    </row>
    <row r="18" spans="2:8" x14ac:dyDescent="0.25">
      <c r="B18" s="28"/>
      <c r="C18" s="29"/>
      <c r="D18" s="120"/>
      <c r="F18" s="126"/>
      <c r="G18" s="27"/>
      <c r="H18" s="27"/>
    </row>
    <row r="19" spans="2:8" s="28" customFormat="1" x14ac:dyDescent="0.25">
      <c r="D19" s="121"/>
      <c r="F19" s="121"/>
    </row>
    <row r="20" spans="2:8" s="28" customFormat="1" x14ac:dyDescent="0.25">
      <c r="D20" s="122"/>
      <c r="E20" s="112"/>
      <c r="F20" s="122"/>
      <c r="G20" s="112"/>
    </row>
    <row r="21" spans="2:8" s="28" customFormat="1" x14ac:dyDescent="0.25">
      <c r="D21" s="119"/>
      <c r="F21" s="122"/>
    </row>
    <row r="22" spans="2:8" s="28" customFormat="1" x14ac:dyDescent="0.25">
      <c r="D22" s="121"/>
      <c r="F22" s="121"/>
    </row>
    <row r="23" spans="2:8" s="28" customFormat="1" x14ac:dyDescent="0.25">
      <c r="D23" s="121"/>
      <c r="F23" s="121"/>
    </row>
    <row r="24" spans="2:8" s="28" customFormat="1" x14ac:dyDescent="0.25">
      <c r="D24" s="121"/>
      <c r="F24" s="121"/>
    </row>
    <row r="25" spans="2:8" s="28" customFormat="1" x14ac:dyDescent="0.25">
      <c r="D25" s="121"/>
      <c r="F25" s="121"/>
    </row>
    <row r="26" spans="2:8" s="28" customFormat="1" x14ac:dyDescent="0.25">
      <c r="D26" s="121"/>
      <c r="F26" s="121"/>
    </row>
    <row r="27" spans="2:8" s="28" customFormat="1" x14ac:dyDescent="0.25">
      <c r="B27" s="27"/>
      <c r="D27" s="121"/>
      <c r="F27" s="121"/>
    </row>
    <row r="28" spans="2:8" x14ac:dyDescent="0.25">
      <c r="F28" s="123"/>
      <c r="G28" s="27"/>
      <c r="H28" s="27"/>
    </row>
    <row r="29" spans="2:8" x14ac:dyDescent="0.25">
      <c r="F29" s="123"/>
      <c r="G29" s="27"/>
      <c r="H29" s="27"/>
    </row>
    <row r="30" spans="2:8" x14ac:dyDescent="0.25">
      <c r="F30" s="123"/>
      <c r="G30" s="27"/>
      <c r="H30" s="27"/>
    </row>
    <row r="31" spans="2:8" x14ac:dyDescent="0.25">
      <c r="F31" s="123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topLeftCell="A4" zoomScale="140" zoomScaleNormal="140" workbookViewId="0">
      <selection activeCell="F13" sqref="F13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16384" width="9.140625" style="32"/>
  </cols>
  <sheetData>
    <row r="1" spans="1:6" x14ac:dyDescent="0.25">
      <c r="A1" s="101" t="s">
        <v>62</v>
      </c>
    </row>
    <row r="2" spans="1:6" ht="15" x14ac:dyDescent="0.25">
      <c r="B2" s="40" t="s">
        <v>82</v>
      </c>
      <c r="C2" s="45"/>
      <c r="D2" s="45"/>
      <c r="E2" s="45"/>
      <c r="F2" s="45"/>
    </row>
    <row r="3" spans="1:6" x14ac:dyDescent="0.25">
      <c r="B3" s="77" t="s">
        <v>87</v>
      </c>
      <c r="C3" s="45"/>
      <c r="D3" s="45"/>
      <c r="E3" s="45"/>
      <c r="F3" s="45"/>
    </row>
    <row r="4" spans="1:6" x14ac:dyDescent="0.25">
      <c r="C4" s="47"/>
    </row>
    <row r="5" spans="1:6" x14ac:dyDescent="0.25">
      <c r="B5" s="132" t="s">
        <v>50</v>
      </c>
      <c r="C5" s="48" t="s">
        <v>111</v>
      </c>
    </row>
    <row r="6" spans="1:6" x14ac:dyDescent="0.25">
      <c r="B6" s="133"/>
      <c r="C6" s="46" t="s">
        <v>19</v>
      </c>
    </row>
    <row r="7" spans="1:6" x14ac:dyDescent="0.25">
      <c r="A7" s="36"/>
      <c r="B7" s="71" t="s">
        <v>73</v>
      </c>
      <c r="C7" s="78">
        <v>1082956.27</v>
      </c>
    </row>
    <row r="8" spans="1:6" ht="33.75" x14ac:dyDescent="0.25">
      <c r="A8" s="36"/>
      <c r="B8" s="72" t="s">
        <v>88</v>
      </c>
      <c r="C8" s="79">
        <v>11651144.130000001</v>
      </c>
    </row>
    <row r="9" spans="1:6" x14ac:dyDescent="0.25">
      <c r="B9" s="72" t="s">
        <v>90</v>
      </c>
      <c r="C9" s="79">
        <v>181321858.37</v>
      </c>
    </row>
    <row r="10" spans="1:6" x14ac:dyDescent="0.25">
      <c r="B10" s="72" t="s">
        <v>91</v>
      </c>
      <c r="C10" s="79">
        <v>8116581.4800000004</v>
      </c>
    </row>
    <row r="11" spans="1:6" x14ac:dyDescent="0.25">
      <c r="B11" s="72" t="s">
        <v>74</v>
      </c>
      <c r="C11" s="79">
        <v>28156741.939999998</v>
      </c>
    </row>
    <row r="12" spans="1:6" ht="22.5" x14ac:dyDescent="0.25">
      <c r="B12" s="72" t="s">
        <v>75</v>
      </c>
      <c r="C12" s="79">
        <v>15946261.809999999</v>
      </c>
    </row>
    <row r="13" spans="1:6" x14ac:dyDescent="0.25">
      <c r="B13" s="72" t="s">
        <v>92</v>
      </c>
      <c r="C13" s="79">
        <v>9123751.3600000013</v>
      </c>
    </row>
    <row r="14" spans="1:6" x14ac:dyDescent="0.25">
      <c r="B14" s="73" t="s">
        <v>76</v>
      </c>
      <c r="C14" s="80">
        <v>1157738.9700000002</v>
      </c>
    </row>
    <row r="15" spans="1:6" x14ac:dyDescent="0.25">
      <c r="B15" s="49" t="s">
        <v>89</v>
      </c>
      <c r="C15" s="81">
        <f t="shared" ref="C15" si="0">SUM(C7:C14)</f>
        <v>256557034.33000001</v>
      </c>
    </row>
    <row r="16" spans="1:6" s="34" customFormat="1" ht="18" customHeight="1" x14ac:dyDescent="0.25">
      <c r="B16" s="37"/>
    </row>
    <row r="17" spans="2:3" s="38" customFormat="1" x14ac:dyDescent="0.25">
      <c r="B17" s="134" t="s">
        <v>52</v>
      </c>
      <c r="C17" s="48" t="str">
        <f>C5</f>
        <v xml:space="preserve">30. 06. 2022. </v>
      </c>
    </row>
    <row r="18" spans="2:3" x14ac:dyDescent="0.25">
      <c r="B18" s="135"/>
      <c r="C18" s="46" t="s">
        <v>19</v>
      </c>
    </row>
    <row r="19" spans="2:3" x14ac:dyDescent="0.25">
      <c r="B19" s="74" t="s">
        <v>93</v>
      </c>
      <c r="C19" s="78">
        <v>46913079.300000004</v>
      </c>
    </row>
    <row r="20" spans="2:3" x14ac:dyDescent="0.25">
      <c r="B20" s="75" t="s">
        <v>77</v>
      </c>
      <c r="C20" s="79">
        <v>17065274.920000002</v>
      </c>
    </row>
    <row r="21" spans="2:3" x14ac:dyDescent="0.25">
      <c r="B21" s="75" t="s">
        <v>78</v>
      </c>
      <c r="C21" s="79">
        <v>170363799.34999996</v>
      </c>
    </row>
    <row r="22" spans="2:3" x14ac:dyDescent="0.25">
      <c r="B22" s="75" t="s">
        <v>94</v>
      </c>
      <c r="C22" s="79">
        <v>17867567.950000003</v>
      </c>
    </row>
    <row r="23" spans="2:3" ht="22.5" x14ac:dyDescent="0.25">
      <c r="B23" s="75" t="s">
        <v>95</v>
      </c>
      <c r="C23" s="79">
        <v>1393028.6800000002</v>
      </c>
    </row>
    <row r="24" spans="2:3" x14ac:dyDescent="0.25">
      <c r="B24" s="76" t="s">
        <v>96</v>
      </c>
      <c r="C24" s="80">
        <v>2954284.13</v>
      </c>
    </row>
    <row r="25" spans="2:3" s="39" customFormat="1" x14ac:dyDescent="0.25">
      <c r="B25" s="50" t="s">
        <v>51</v>
      </c>
      <c r="C25" s="81">
        <f>SUM(C19:C24)</f>
        <v>256557034.32999998</v>
      </c>
    </row>
    <row r="27" spans="2:3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J24" sqref="J24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16384" width="9.140625" style="32"/>
  </cols>
  <sheetData>
    <row r="1" spans="1:8" x14ac:dyDescent="0.25">
      <c r="A1" s="101" t="s">
        <v>55</v>
      </c>
    </row>
    <row r="2" spans="1:8" ht="18" customHeight="1" x14ac:dyDescent="0.25">
      <c r="B2" s="136" t="s">
        <v>99</v>
      </c>
      <c r="C2" s="136"/>
      <c r="D2" s="136"/>
      <c r="E2" s="136"/>
      <c r="F2" s="136"/>
      <c r="G2" s="136"/>
      <c r="H2" s="136"/>
    </row>
    <row r="3" spans="1:8" s="34" customFormat="1" ht="15" customHeight="1" x14ac:dyDescent="0.25">
      <c r="B3" s="137" t="s">
        <v>80</v>
      </c>
      <c r="C3" s="137"/>
      <c r="D3" s="137"/>
      <c r="E3" s="137"/>
      <c r="F3" s="137"/>
      <c r="G3" s="137"/>
      <c r="H3" s="137"/>
    </row>
    <row r="4" spans="1:8" s="34" customFormat="1" ht="14.25" x14ac:dyDescent="0.25">
      <c r="B4" s="42"/>
      <c r="C4" s="42"/>
      <c r="D4" s="35"/>
    </row>
    <row r="5" spans="1:8" ht="22.5" x14ac:dyDescent="0.25">
      <c r="B5" s="82" t="s">
        <v>49</v>
      </c>
      <c r="C5" s="82" t="s">
        <v>48</v>
      </c>
      <c r="D5" s="83" t="s">
        <v>112</v>
      </c>
    </row>
    <row r="6" spans="1:8" ht="22.5" x14ac:dyDescent="0.25">
      <c r="B6" s="84">
        <v>1</v>
      </c>
      <c r="C6" s="85" t="s">
        <v>22</v>
      </c>
      <c r="D6" s="86">
        <v>5897473.0800000001</v>
      </c>
    </row>
    <row r="7" spans="1:8" ht="22.5" x14ac:dyDescent="0.25">
      <c r="B7" s="84">
        <v>2</v>
      </c>
      <c r="C7" s="85" t="s">
        <v>23</v>
      </c>
      <c r="D7" s="86">
        <v>1932961.9300000002</v>
      </c>
    </row>
    <row r="8" spans="1:8" ht="22.5" x14ac:dyDescent="0.25">
      <c r="B8" s="84">
        <v>3</v>
      </c>
      <c r="C8" s="85" t="s">
        <v>24</v>
      </c>
      <c r="D8" s="86">
        <v>3651201.21</v>
      </c>
    </row>
    <row r="9" spans="1:8" ht="22.5" x14ac:dyDescent="0.25">
      <c r="B9" s="84">
        <v>4</v>
      </c>
      <c r="C9" s="85" t="s">
        <v>25</v>
      </c>
      <c r="D9" s="86">
        <v>68068.41</v>
      </c>
    </row>
    <row r="10" spans="1:8" ht="22.5" x14ac:dyDescent="0.25">
      <c r="B10" s="84">
        <v>5</v>
      </c>
      <c r="C10" s="85" t="s">
        <v>26</v>
      </c>
      <c r="D10" s="86">
        <v>118844.47</v>
      </c>
    </row>
    <row r="11" spans="1:8" ht="22.5" x14ac:dyDescent="0.25">
      <c r="B11" s="84">
        <v>6</v>
      </c>
      <c r="C11" s="85" t="s">
        <v>27</v>
      </c>
      <c r="D11" s="86">
        <v>312773.81999999995</v>
      </c>
    </row>
    <row r="12" spans="1:8" ht="22.5" x14ac:dyDescent="0.25">
      <c r="B12" s="84">
        <v>7</v>
      </c>
      <c r="C12" s="85" t="s">
        <v>28</v>
      </c>
      <c r="D12" s="86">
        <v>381177.89999999997</v>
      </c>
    </row>
    <row r="13" spans="1:8" ht="22.5" x14ac:dyDescent="0.25">
      <c r="B13" s="84">
        <v>8</v>
      </c>
      <c r="C13" s="85" t="s">
        <v>29</v>
      </c>
      <c r="D13" s="86">
        <v>2042344.5899999999</v>
      </c>
    </row>
    <row r="14" spans="1:8" ht="22.5" x14ac:dyDescent="0.25">
      <c r="B14" s="84">
        <v>9</v>
      </c>
      <c r="C14" s="85" t="s">
        <v>30</v>
      </c>
      <c r="D14" s="86">
        <v>5981603.7599999998</v>
      </c>
    </row>
    <row r="15" spans="1:8" ht="33.75" x14ac:dyDescent="0.25">
      <c r="B15" s="84">
        <v>10</v>
      </c>
      <c r="C15" s="85" t="s">
        <v>31</v>
      </c>
      <c r="D15" s="86">
        <v>19295169.82</v>
      </c>
    </row>
    <row r="16" spans="1:8" ht="33.75" x14ac:dyDescent="0.25">
      <c r="B16" s="84">
        <v>11</v>
      </c>
      <c r="C16" s="85" t="s">
        <v>32</v>
      </c>
      <c r="D16" s="86">
        <v>675672.30999999994</v>
      </c>
    </row>
    <row r="17" spans="2:4" ht="33.75" x14ac:dyDescent="0.25">
      <c r="B17" s="84">
        <v>12</v>
      </c>
      <c r="C17" s="85" t="s">
        <v>33</v>
      </c>
      <c r="D17" s="86">
        <v>185428.43</v>
      </c>
    </row>
    <row r="18" spans="2:4" ht="22.5" x14ac:dyDescent="0.25">
      <c r="B18" s="84">
        <v>13</v>
      </c>
      <c r="C18" s="85" t="s">
        <v>34</v>
      </c>
      <c r="D18" s="86">
        <v>1812274.75</v>
      </c>
    </row>
    <row r="19" spans="2:4" ht="22.5" x14ac:dyDescent="0.25">
      <c r="B19" s="84">
        <v>14</v>
      </c>
      <c r="C19" s="85" t="s">
        <v>35</v>
      </c>
      <c r="D19" s="86">
        <v>1612323.41</v>
      </c>
    </row>
    <row r="20" spans="2:4" ht="22.5" x14ac:dyDescent="0.25">
      <c r="B20" s="84">
        <v>15</v>
      </c>
      <c r="C20" s="85" t="s">
        <v>36</v>
      </c>
      <c r="D20" s="86">
        <v>37353.879999999997</v>
      </c>
    </row>
    <row r="21" spans="2:4" ht="22.5" x14ac:dyDescent="0.25">
      <c r="B21" s="84">
        <v>16</v>
      </c>
      <c r="C21" s="85" t="s">
        <v>37</v>
      </c>
      <c r="D21" s="86">
        <v>140905.38</v>
      </c>
    </row>
    <row r="22" spans="2:4" ht="22.5" x14ac:dyDescent="0.25">
      <c r="B22" s="84">
        <v>17</v>
      </c>
      <c r="C22" s="85" t="s">
        <v>38</v>
      </c>
      <c r="D22" s="86">
        <v>2577.79</v>
      </c>
    </row>
    <row r="23" spans="2:4" ht="22.5" x14ac:dyDescent="0.25">
      <c r="B23" s="84">
        <v>18</v>
      </c>
      <c r="C23" s="85" t="s">
        <v>39</v>
      </c>
      <c r="D23" s="86">
        <v>559906.02</v>
      </c>
    </row>
    <row r="24" spans="2:4" ht="22.5" x14ac:dyDescent="0.25">
      <c r="B24" s="84">
        <v>19</v>
      </c>
      <c r="C24" s="85" t="s">
        <v>40</v>
      </c>
      <c r="D24" s="86">
        <v>56738.93</v>
      </c>
    </row>
    <row r="25" spans="2:4" ht="22.5" x14ac:dyDescent="0.25">
      <c r="B25" s="87">
        <v>20</v>
      </c>
      <c r="C25" s="85" t="s">
        <v>41</v>
      </c>
      <c r="D25" s="86">
        <v>9291743.3699999992</v>
      </c>
    </row>
    <row r="26" spans="2:4" ht="22.5" x14ac:dyDescent="0.25">
      <c r="B26" s="87">
        <v>21</v>
      </c>
      <c r="C26" s="85" t="s">
        <v>42</v>
      </c>
      <c r="D26" s="86">
        <v>8589</v>
      </c>
    </row>
    <row r="27" spans="2:4" ht="22.5" x14ac:dyDescent="0.25">
      <c r="B27" s="87">
        <v>22</v>
      </c>
      <c r="C27" s="85" t="s">
        <v>43</v>
      </c>
      <c r="D27" s="86">
        <v>795106.1100000001</v>
      </c>
    </row>
    <row r="28" spans="2:4" ht="22.5" x14ac:dyDescent="0.25">
      <c r="B28" s="87">
        <v>23</v>
      </c>
      <c r="C28" s="85" t="s">
        <v>44</v>
      </c>
      <c r="D28" s="86">
        <v>800</v>
      </c>
    </row>
    <row r="29" spans="2:4" ht="22.5" x14ac:dyDescent="0.25">
      <c r="B29" s="99" t="s">
        <v>21</v>
      </c>
      <c r="C29" s="88" t="s">
        <v>45</v>
      </c>
      <c r="D29" s="89">
        <f>SUM(D6:D24)</f>
        <v>44764799.890000008</v>
      </c>
    </row>
    <row r="30" spans="2:4" ht="22.5" x14ac:dyDescent="0.25">
      <c r="B30" s="99" t="s">
        <v>20</v>
      </c>
      <c r="C30" s="88" t="s">
        <v>46</v>
      </c>
      <c r="D30" s="89">
        <f>SUM(D25:D28)</f>
        <v>10096238.479999999</v>
      </c>
    </row>
    <row r="31" spans="2:4" ht="19.5" customHeight="1" x14ac:dyDescent="0.25">
      <c r="B31" s="99"/>
      <c r="C31" s="90" t="s">
        <v>47</v>
      </c>
      <c r="D31" s="89">
        <f>D29+D30</f>
        <v>54861038.370000005</v>
      </c>
    </row>
    <row r="32" spans="2:4" x14ac:dyDescent="0.25">
      <c r="B32" s="102"/>
      <c r="C32" s="102"/>
      <c r="D32" s="52"/>
    </row>
    <row r="33" spans="2:3" x14ac:dyDescent="0.25">
      <c r="B33" s="100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D33"/>
  <sheetViews>
    <sheetView showGridLines="0" topLeftCell="A7" workbookViewId="0">
      <selection activeCell="H23" sqref="H23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16384" width="9.140625" style="16"/>
  </cols>
  <sheetData>
    <row r="1" spans="1:4" x14ac:dyDescent="0.25">
      <c r="A1" s="101" t="s">
        <v>56</v>
      </c>
    </row>
    <row r="2" spans="1:4" ht="13.9" customHeight="1" x14ac:dyDescent="0.25">
      <c r="B2" s="138" t="s">
        <v>101</v>
      </c>
      <c r="C2" s="139"/>
      <c r="D2" s="139"/>
    </row>
    <row r="3" spans="1:4" ht="15" x14ac:dyDescent="0.25">
      <c r="B3" s="137" t="s">
        <v>80</v>
      </c>
      <c r="C3" s="137"/>
      <c r="D3" s="41"/>
    </row>
    <row r="4" spans="1:4" ht="13.5" customHeight="1" x14ac:dyDescent="0.25">
      <c r="D4" s="19"/>
    </row>
    <row r="5" spans="1:4" ht="22.5" x14ac:dyDescent="0.25">
      <c r="B5" s="82" t="s">
        <v>49</v>
      </c>
      <c r="C5" s="82" t="s">
        <v>48</v>
      </c>
      <c r="D5" s="91" t="s">
        <v>112</v>
      </c>
    </row>
    <row r="6" spans="1:4" ht="22.5" x14ac:dyDescent="0.25">
      <c r="B6" s="84">
        <v>1</v>
      </c>
      <c r="C6" s="85" t="s">
        <v>22</v>
      </c>
      <c r="D6" s="86">
        <v>5089564.3899999997</v>
      </c>
    </row>
    <row r="7" spans="1:4" ht="22.5" x14ac:dyDescent="0.25">
      <c r="B7" s="84">
        <v>2</v>
      </c>
      <c r="C7" s="85" t="s">
        <v>23</v>
      </c>
      <c r="D7" s="86">
        <v>1706735.66</v>
      </c>
    </row>
    <row r="8" spans="1:4" ht="22.5" x14ac:dyDescent="0.25">
      <c r="B8" s="84">
        <v>3</v>
      </c>
      <c r="C8" s="85" t="s">
        <v>24</v>
      </c>
      <c r="D8" s="86">
        <v>2982207.6100000003</v>
      </c>
    </row>
    <row r="9" spans="1:4" ht="22.5" x14ac:dyDescent="0.25">
      <c r="B9" s="84">
        <v>4</v>
      </c>
      <c r="C9" s="85" t="s">
        <v>25</v>
      </c>
      <c r="D9" s="86">
        <v>78126.75</v>
      </c>
    </row>
    <row r="10" spans="1:4" ht="22.5" x14ac:dyDescent="0.25">
      <c r="B10" s="84">
        <v>5</v>
      </c>
      <c r="C10" s="85" t="s">
        <v>26</v>
      </c>
      <c r="D10" s="86">
        <v>74719.44</v>
      </c>
    </row>
    <row r="11" spans="1:4" ht="22.5" x14ac:dyDescent="0.25">
      <c r="B11" s="84">
        <v>6</v>
      </c>
      <c r="C11" s="85" t="s">
        <v>27</v>
      </c>
      <c r="D11" s="86">
        <v>186095.64</v>
      </c>
    </row>
    <row r="12" spans="1:4" ht="22.5" x14ac:dyDescent="0.25">
      <c r="B12" s="84">
        <v>7</v>
      </c>
      <c r="C12" s="85" t="s">
        <v>28</v>
      </c>
      <c r="D12" s="86">
        <v>275926.03000000003</v>
      </c>
    </row>
    <row r="13" spans="1:4" ht="22.5" x14ac:dyDescent="0.25">
      <c r="B13" s="84">
        <v>8</v>
      </c>
      <c r="C13" s="85" t="s">
        <v>29</v>
      </c>
      <c r="D13" s="86">
        <v>1860066.9700000002</v>
      </c>
    </row>
    <row r="14" spans="1:4" ht="22.5" x14ac:dyDescent="0.25">
      <c r="B14" s="84">
        <v>9</v>
      </c>
      <c r="C14" s="85" t="s">
        <v>30</v>
      </c>
      <c r="D14" s="86">
        <v>4979905.37</v>
      </c>
    </row>
    <row r="15" spans="1:4" ht="33.75" x14ac:dyDescent="0.25">
      <c r="B15" s="84">
        <v>10</v>
      </c>
      <c r="C15" s="85" t="s">
        <v>31</v>
      </c>
      <c r="D15" s="86">
        <v>18757874.02</v>
      </c>
    </row>
    <row r="16" spans="1:4" ht="33.75" x14ac:dyDescent="0.25">
      <c r="B16" s="84">
        <v>11</v>
      </c>
      <c r="C16" s="85" t="s">
        <v>32</v>
      </c>
      <c r="D16" s="86">
        <v>331018.69</v>
      </c>
    </row>
    <row r="17" spans="2:4" ht="33.75" x14ac:dyDescent="0.25">
      <c r="B17" s="84">
        <v>12</v>
      </c>
      <c r="C17" s="85" t="s">
        <v>33</v>
      </c>
      <c r="D17" s="86">
        <v>159667.68</v>
      </c>
    </row>
    <row r="18" spans="2:4" ht="22.5" x14ac:dyDescent="0.25">
      <c r="B18" s="84">
        <v>13</v>
      </c>
      <c r="C18" s="85" t="s">
        <v>34</v>
      </c>
      <c r="D18" s="86">
        <v>1701402.51</v>
      </c>
    </row>
    <row r="19" spans="2:4" ht="22.5" x14ac:dyDescent="0.25">
      <c r="B19" s="84">
        <v>14</v>
      </c>
      <c r="C19" s="85" t="s">
        <v>35</v>
      </c>
      <c r="D19" s="86">
        <v>323066.01</v>
      </c>
    </row>
    <row r="20" spans="2:4" ht="22.5" x14ac:dyDescent="0.25">
      <c r="B20" s="84">
        <v>15</v>
      </c>
      <c r="C20" s="85" t="s">
        <v>36</v>
      </c>
      <c r="D20" s="86">
        <v>21753.439999999999</v>
      </c>
    </row>
    <row r="21" spans="2:4" ht="22.5" x14ac:dyDescent="0.25">
      <c r="B21" s="84">
        <v>16</v>
      </c>
      <c r="C21" s="85" t="s">
        <v>37</v>
      </c>
      <c r="D21" s="86">
        <v>135853.15</v>
      </c>
    </row>
    <row r="22" spans="2:4" ht="22.5" x14ac:dyDescent="0.25">
      <c r="B22" s="84">
        <v>17</v>
      </c>
      <c r="C22" s="85" t="s">
        <v>38</v>
      </c>
      <c r="D22" s="86">
        <v>2647.88</v>
      </c>
    </row>
    <row r="23" spans="2:4" ht="22.5" x14ac:dyDescent="0.25">
      <c r="B23" s="84">
        <v>18</v>
      </c>
      <c r="C23" s="85" t="s">
        <v>39</v>
      </c>
      <c r="D23" s="86">
        <v>561722.32000000007</v>
      </c>
    </row>
    <row r="24" spans="2:4" ht="22.5" x14ac:dyDescent="0.25">
      <c r="B24" s="84">
        <v>19</v>
      </c>
      <c r="C24" s="85" t="s">
        <v>40</v>
      </c>
      <c r="D24" s="86">
        <v>43171.15</v>
      </c>
    </row>
    <row r="25" spans="2:4" ht="22.5" x14ac:dyDescent="0.25">
      <c r="B25" s="87">
        <v>20</v>
      </c>
      <c r="C25" s="85" t="s">
        <v>41</v>
      </c>
      <c r="D25" s="86">
        <v>9301925.379999999</v>
      </c>
    </row>
    <row r="26" spans="2:4" ht="22.5" x14ac:dyDescent="0.25">
      <c r="B26" s="87">
        <v>21</v>
      </c>
      <c r="C26" s="85" t="s">
        <v>42</v>
      </c>
      <c r="D26" s="86">
        <v>8589</v>
      </c>
    </row>
    <row r="27" spans="2:4" ht="22.5" x14ac:dyDescent="0.25">
      <c r="B27" s="87">
        <v>22</v>
      </c>
      <c r="C27" s="85" t="s">
        <v>43</v>
      </c>
      <c r="D27" s="86">
        <v>859847.5</v>
      </c>
    </row>
    <row r="28" spans="2:4" ht="22.5" x14ac:dyDescent="0.25">
      <c r="B28" s="87">
        <v>23</v>
      </c>
      <c r="C28" s="85" t="s">
        <v>44</v>
      </c>
      <c r="D28" s="86">
        <v>800</v>
      </c>
    </row>
    <row r="29" spans="2:4" ht="22.5" x14ac:dyDescent="0.25">
      <c r="B29" s="99" t="s">
        <v>21</v>
      </c>
      <c r="C29" s="88" t="s">
        <v>45</v>
      </c>
      <c r="D29" s="89">
        <f>SUM(D6:D24)</f>
        <v>39271524.709999986</v>
      </c>
    </row>
    <row r="30" spans="2:4" ht="22.5" x14ac:dyDescent="0.25">
      <c r="B30" s="99" t="s">
        <v>20</v>
      </c>
      <c r="C30" s="88" t="s">
        <v>46</v>
      </c>
      <c r="D30" s="89">
        <f>SUM(D25:D28)</f>
        <v>10171161.879999999</v>
      </c>
    </row>
    <row r="31" spans="2:4" x14ac:dyDescent="0.25">
      <c r="B31" s="99"/>
      <c r="C31" s="90" t="s">
        <v>47</v>
      </c>
      <c r="D31" s="89">
        <f>D29+D30</f>
        <v>49442686.589999989</v>
      </c>
    </row>
    <row r="33" spans="2:3" x14ac:dyDescent="0.25">
      <c r="B33" s="100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  <ignoredErrors>
    <ignoredError sqref="D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D34"/>
  <sheetViews>
    <sheetView showGridLines="0" topLeftCell="A7" zoomScaleNormal="100" workbookViewId="0">
      <selection activeCell="J11" sqref="J11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4" s="16" customFormat="1" ht="14.25" x14ac:dyDescent="0.25">
      <c r="A1" s="101" t="s">
        <v>57</v>
      </c>
      <c r="D1" s="14"/>
    </row>
    <row r="2" spans="1:4" s="16" customFormat="1" ht="13.9" customHeight="1" x14ac:dyDescent="0.25">
      <c r="B2" s="138" t="s">
        <v>98</v>
      </c>
      <c r="C2" s="138"/>
      <c r="D2" s="138"/>
    </row>
    <row r="3" spans="1:4" s="16" customFormat="1" ht="15" customHeight="1" x14ac:dyDescent="0.25">
      <c r="B3" s="137" t="s">
        <v>79</v>
      </c>
      <c r="C3" s="137"/>
      <c r="D3" s="41"/>
    </row>
    <row r="4" spans="1:4" s="96" customFormat="1" ht="15" customHeight="1" x14ac:dyDescent="0.25"/>
    <row r="5" spans="1:4" s="97" customFormat="1" ht="22.5" x14ac:dyDescent="0.25">
      <c r="B5" s="82" t="s">
        <v>49</v>
      </c>
      <c r="C5" s="82" t="s">
        <v>48</v>
      </c>
      <c r="D5" s="91" t="s">
        <v>112</v>
      </c>
    </row>
    <row r="6" spans="1:4" ht="22.5" x14ac:dyDescent="0.25">
      <c r="B6" s="84">
        <v>1</v>
      </c>
      <c r="C6" s="85" t="s">
        <v>22</v>
      </c>
      <c r="D6" s="86">
        <v>5131</v>
      </c>
    </row>
    <row r="7" spans="1:4" s="94" customFormat="1" ht="24" customHeight="1" x14ac:dyDescent="0.25">
      <c r="B7" s="84">
        <v>2</v>
      </c>
      <c r="C7" s="85" t="s">
        <v>23</v>
      </c>
      <c r="D7" s="86">
        <v>9483</v>
      </c>
    </row>
    <row r="8" spans="1:4" s="98" customFormat="1" ht="22.5" x14ac:dyDescent="0.25">
      <c r="B8" s="84">
        <v>3</v>
      </c>
      <c r="C8" s="85" t="s">
        <v>24</v>
      </c>
      <c r="D8" s="86">
        <v>1523</v>
      </c>
    </row>
    <row r="9" spans="1:4" ht="22.5" x14ac:dyDescent="0.25">
      <c r="B9" s="84">
        <v>4</v>
      </c>
      <c r="C9" s="85" t="s">
        <v>25</v>
      </c>
      <c r="D9" s="86">
        <v>0</v>
      </c>
    </row>
    <row r="10" spans="1:4" ht="22.5" x14ac:dyDescent="0.25">
      <c r="B10" s="84">
        <v>5</v>
      </c>
      <c r="C10" s="85" t="s">
        <v>26</v>
      </c>
      <c r="D10" s="86">
        <v>1</v>
      </c>
    </row>
    <row r="11" spans="1:4" ht="22.5" x14ac:dyDescent="0.25">
      <c r="B11" s="84">
        <v>6</v>
      </c>
      <c r="C11" s="85" t="s">
        <v>27</v>
      </c>
      <c r="D11" s="86">
        <v>0</v>
      </c>
    </row>
    <row r="12" spans="1:4" ht="22.5" x14ac:dyDescent="0.25">
      <c r="B12" s="84">
        <v>7</v>
      </c>
      <c r="C12" s="85" t="s">
        <v>28</v>
      </c>
      <c r="D12" s="86">
        <v>106</v>
      </c>
    </row>
    <row r="13" spans="1:4" ht="22.5" x14ac:dyDescent="0.25">
      <c r="B13" s="84">
        <v>8</v>
      </c>
      <c r="C13" s="85" t="s">
        <v>29</v>
      </c>
      <c r="D13" s="86">
        <v>170</v>
      </c>
    </row>
    <row r="14" spans="1:4" ht="22.5" x14ac:dyDescent="0.25">
      <c r="B14" s="84">
        <v>9</v>
      </c>
      <c r="C14" s="85" t="s">
        <v>30</v>
      </c>
      <c r="D14" s="86">
        <v>733</v>
      </c>
    </row>
    <row r="15" spans="1:4" ht="33.75" x14ac:dyDescent="0.25">
      <c r="B15" s="84">
        <v>10</v>
      </c>
      <c r="C15" s="85" t="s">
        <v>31</v>
      </c>
      <c r="D15" s="86">
        <v>6457</v>
      </c>
    </row>
    <row r="16" spans="1:4" ht="33.75" x14ac:dyDescent="0.25">
      <c r="B16" s="84">
        <v>11</v>
      </c>
      <c r="C16" s="85" t="s">
        <v>32</v>
      </c>
      <c r="D16" s="86">
        <v>27</v>
      </c>
    </row>
    <row r="17" spans="2:4" ht="33.75" x14ac:dyDescent="0.25">
      <c r="B17" s="84">
        <v>12</v>
      </c>
      <c r="C17" s="85" t="s">
        <v>33</v>
      </c>
      <c r="D17" s="86">
        <v>9</v>
      </c>
    </row>
    <row r="18" spans="2:4" ht="22.5" x14ac:dyDescent="0.25">
      <c r="B18" s="84">
        <v>13</v>
      </c>
      <c r="C18" s="85" t="s">
        <v>34</v>
      </c>
      <c r="D18" s="86">
        <v>51</v>
      </c>
    </row>
    <row r="19" spans="2:4" ht="22.5" x14ac:dyDescent="0.25">
      <c r="B19" s="84">
        <v>14</v>
      </c>
      <c r="C19" s="85" t="s">
        <v>35</v>
      </c>
      <c r="D19" s="86">
        <v>26</v>
      </c>
    </row>
    <row r="20" spans="2:4" ht="18.2" customHeight="1" x14ac:dyDescent="0.25">
      <c r="B20" s="84">
        <v>15</v>
      </c>
      <c r="C20" s="85" t="s">
        <v>36</v>
      </c>
      <c r="D20" s="86">
        <v>10</v>
      </c>
    </row>
    <row r="21" spans="2:4" ht="22.5" x14ac:dyDescent="0.25">
      <c r="B21" s="84">
        <v>16</v>
      </c>
      <c r="C21" s="85" t="s">
        <v>37</v>
      </c>
      <c r="D21" s="86">
        <v>183</v>
      </c>
    </row>
    <row r="22" spans="2:4" ht="22.5" x14ac:dyDescent="0.25">
      <c r="B22" s="84">
        <v>17</v>
      </c>
      <c r="C22" s="85" t="s">
        <v>38</v>
      </c>
      <c r="D22" s="86">
        <v>0</v>
      </c>
    </row>
    <row r="23" spans="2:4" ht="22.5" x14ac:dyDescent="0.25">
      <c r="B23" s="84">
        <v>18</v>
      </c>
      <c r="C23" s="85" t="s">
        <v>39</v>
      </c>
      <c r="D23" s="86">
        <v>2203</v>
      </c>
    </row>
    <row r="24" spans="2:4" ht="22.5" x14ac:dyDescent="0.25">
      <c r="B24" s="84">
        <v>19</v>
      </c>
      <c r="C24" s="85" t="s">
        <v>40</v>
      </c>
      <c r="D24" s="86">
        <v>0</v>
      </c>
    </row>
    <row r="25" spans="2:4" ht="22.5" x14ac:dyDescent="0.25">
      <c r="B25" s="87">
        <v>20</v>
      </c>
      <c r="C25" s="85" t="s">
        <v>41</v>
      </c>
      <c r="D25" s="86">
        <v>1218</v>
      </c>
    </row>
    <row r="26" spans="2:4" ht="22.5" x14ac:dyDescent="0.25">
      <c r="B26" s="87">
        <v>21</v>
      </c>
      <c r="C26" s="85" t="s">
        <v>42</v>
      </c>
      <c r="D26" s="86">
        <v>16</v>
      </c>
    </row>
    <row r="27" spans="2:4" ht="22.5" x14ac:dyDescent="0.25">
      <c r="B27" s="87">
        <v>22</v>
      </c>
      <c r="C27" s="85" t="s">
        <v>43</v>
      </c>
      <c r="D27" s="86">
        <v>346</v>
      </c>
    </row>
    <row r="28" spans="2:4" ht="22.5" x14ac:dyDescent="0.25">
      <c r="B28" s="87">
        <v>23</v>
      </c>
      <c r="C28" s="85" t="s">
        <v>44</v>
      </c>
      <c r="D28" s="86">
        <v>0</v>
      </c>
    </row>
    <row r="29" spans="2:4" ht="22.5" x14ac:dyDescent="0.25">
      <c r="B29" s="99" t="s">
        <v>21</v>
      </c>
      <c r="C29" s="88" t="s">
        <v>45</v>
      </c>
      <c r="D29" s="89">
        <f>SUM(D6:D24)</f>
        <v>26113</v>
      </c>
    </row>
    <row r="30" spans="2:4" ht="22.5" x14ac:dyDescent="0.25">
      <c r="B30" s="99" t="s">
        <v>20</v>
      </c>
      <c r="C30" s="88" t="s">
        <v>46</v>
      </c>
      <c r="D30" s="89">
        <f>SUM(D25:D28)</f>
        <v>1580</v>
      </c>
    </row>
    <row r="31" spans="2:4" x14ac:dyDescent="0.25">
      <c r="B31" s="99"/>
      <c r="C31" s="90" t="s">
        <v>47</v>
      </c>
      <c r="D31" s="89">
        <f>D29+D30</f>
        <v>27693</v>
      </c>
    </row>
    <row r="34" spans="2:2" ht="12.75" x14ac:dyDescent="0.25">
      <c r="B34" s="100" t="s">
        <v>5</v>
      </c>
    </row>
  </sheetData>
  <mergeCells count="2">
    <mergeCell ref="B3:C3"/>
    <mergeCell ref="B2:D2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D33"/>
  <sheetViews>
    <sheetView showGridLines="0" topLeftCell="A13" workbookViewId="0">
      <selection activeCell="J33" sqref="J33"/>
    </sheetView>
  </sheetViews>
  <sheetFormatPr defaultColWidth="9.140625" defaultRowHeight="15" x14ac:dyDescent="0.25"/>
  <cols>
    <col min="1" max="1" width="4.7109375" style="95" bestFit="1" customWidth="1"/>
    <col min="2" max="2" width="6" style="95" customWidth="1"/>
    <col min="3" max="3" width="47.7109375" style="95" customWidth="1"/>
    <col min="4" max="4" width="14" style="95" customWidth="1"/>
    <col min="5" max="16384" width="9.140625" style="95"/>
  </cols>
  <sheetData>
    <row r="1" spans="1:4" x14ac:dyDescent="0.25">
      <c r="A1" s="101" t="s">
        <v>63</v>
      </c>
      <c r="B1" s="16"/>
      <c r="C1" s="16"/>
      <c r="D1" s="14"/>
    </row>
    <row r="2" spans="1:4" ht="14.45" customHeight="1" x14ac:dyDescent="0.25">
      <c r="A2" s="16"/>
      <c r="B2" s="138" t="s">
        <v>97</v>
      </c>
      <c r="C2" s="138"/>
      <c r="D2" s="138"/>
    </row>
    <row r="3" spans="1:4" x14ac:dyDescent="0.25">
      <c r="A3" s="16"/>
      <c r="B3" s="137" t="s">
        <v>100</v>
      </c>
      <c r="C3" s="137"/>
      <c r="D3" s="41"/>
    </row>
    <row r="4" spans="1:4" x14ac:dyDescent="0.25">
      <c r="A4" s="96"/>
      <c r="B4" s="96"/>
      <c r="C4" s="96"/>
      <c r="D4" s="96"/>
    </row>
    <row r="5" spans="1:4" ht="22.5" x14ac:dyDescent="0.25">
      <c r="A5" s="97"/>
      <c r="B5" s="82" t="s">
        <v>49</v>
      </c>
      <c r="C5" s="82" t="s">
        <v>48</v>
      </c>
      <c r="D5" s="91" t="s">
        <v>112</v>
      </c>
    </row>
    <row r="6" spans="1:4" ht="22.5" x14ac:dyDescent="0.25">
      <c r="A6" s="6"/>
      <c r="B6" s="84">
        <v>1</v>
      </c>
      <c r="C6" s="85" t="s">
        <v>22</v>
      </c>
      <c r="D6" s="86">
        <v>3383660.7</v>
      </c>
    </row>
    <row r="7" spans="1:4" ht="22.5" x14ac:dyDescent="0.25">
      <c r="A7" s="94"/>
      <c r="B7" s="84">
        <v>2</v>
      </c>
      <c r="C7" s="85" t="s">
        <v>23</v>
      </c>
      <c r="D7" s="86">
        <v>820950.66000000015</v>
      </c>
    </row>
    <row r="8" spans="1:4" ht="22.5" x14ac:dyDescent="0.25">
      <c r="A8" s="98"/>
      <c r="B8" s="84">
        <v>3</v>
      </c>
      <c r="C8" s="85" t="s">
        <v>24</v>
      </c>
      <c r="D8" s="86">
        <v>1833905.11</v>
      </c>
    </row>
    <row r="9" spans="1:4" ht="22.5" x14ac:dyDescent="0.25">
      <c r="A9" s="6"/>
      <c r="B9" s="84">
        <v>4</v>
      </c>
      <c r="C9" s="85" t="s">
        <v>25</v>
      </c>
      <c r="D9" s="86">
        <v>0</v>
      </c>
    </row>
    <row r="10" spans="1:4" ht="22.5" x14ac:dyDescent="0.25">
      <c r="A10" s="6"/>
      <c r="B10" s="84">
        <v>5</v>
      </c>
      <c r="C10" s="85" t="s">
        <v>26</v>
      </c>
      <c r="D10" s="86">
        <v>275721.43</v>
      </c>
    </row>
    <row r="11" spans="1:4" ht="22.5" x14ac:dyDescent="0.25">
      <c r="A11" s="6"/>
      <c r="B11" s="84">
        <v>6</v>
      </c>
      <c r="C11" s="85" t="s">
        <v>27</v>
      </c>
      <c r="D11" s="86">
        <v>0</v>
      </c>
    </row>
    <row r="12" spans="1:4" ht="22.5" x14ac:dyDescent="0.25">
      <c r="A12" s="6"/>
      <c r="B12" s="84">
        <v>7</v>
      </c>
      <c r="C12" s="85" t="s">
        <v>28</v>
      </c>
      <c r="D12" s="86">
        <v>48280.81</v>
      </c>
    </row>
    <row r="13" spans="1:4" ht="22.5" x14ac:dyDescent="0.25">
      <c r="A13" s="6"/>
      <c r="B13" s="84">
        <v>8</v>
      </c>
      <c r="C13" s="85" t="s">
        <v>29</v>
      </c>
      <c r="D13" s="86">
        <v>245975.13</v>
      </c>
    </row>
    <row r="14" spans="1:4" ht="22.5" x14ac:dyDescent="0.25">
      <c r="A14" s="6"/>
      <c r="B14" s="84">
        <v>9</v>
      </c>
      <c r="C14" s="85" t="s">
        <v>30</v>
      </c>
      <c r="D14" s="86">
        <v>1260267.82</v>
      </c>
    </row>
    <row r="15" spans="1:4" ht="22.5" x14ac:dyDescent="0.25">
      <c r="A15" s="6"/>
      <c r="B15" s="84">
        <v>10</v>
      </c>
      <c r="C15" s="85" t="s">
        <v>31</v>
      </c>
      <c r="D15" s="86">
        <v>7704779.4600000009</v>
      </c>
    </row>
    <row r="16" spans="1:4" ht="22.5" x14ac:dyDescent="0.25">
      <c r="A16" s="6"/>
      <c r="B16" s="84">
        <v>11</v>
      </c>
      <c r="C16" s="85" t="s">
        <v>32</v>
      </c>
      <c r="D16" s="86">
        <v>2803</v>
      </c>
    </row>
    <row r="17" spans="1:4" ht="25.5" customHeight="1" x14ac:dyDescent="0.25">
      <c r="A17" s="6"/>
      <c r="B17" s="84">
        <v>12</v>
      </c>
      <c r="C17" s="85" t="s">
        <v>33</v>
      </c>
      <c r="D17" s="86">
        <v>10722.85</v>
      </c>
    </row>
    <row r="18" spans="1:4" ht="22.5" x14ac:dyDescent="0.25">
      <c r="A18" s="6"/>
      <c r="B18" s="84">
        <v>13</v>
      </c>
      <c r="C18" s="85" t="s">
        <v>34</v>
      </c>
      <c r="D18" s="86">
        <v>118642.26000000001</v>
      </c>
    </row>
    <row r="19" spans="1:4" ht="22.5" x14ac:dyDescent="0.25">
      <c r="A19" s="6"/>
      <c r="B19" s="84">
        <v>14</v>
      </c>
      <c r="C19" s="85" t="s">
        <v>35</v>
      </c>
      <c r="D19" s="86">
        <v>37958.660000000003</v>
      </c>
    </row>
    <row r="20" spans="1:4" ht="22.5" x14ac:dyDescent="0.25">
      <c r="A20" s="6"/>
      <c r="B20" s="84">
        <v>15</v>
      </c>
      <c r="C20" s="85" t="s">
        <v>36</v>
      </c>
      <c r="D20" s="86">
        <v>8041.6399999999994</v>
      </c>
    </row>
    <row r="21" spans="1:4" ht="22.5" x14ac:dyDescent="0.25">
      <c r="A21" s="6"/>
      <c r="B21" s="84">
        <v>16</v>
      </c>
      <c r="C21" s="85" t="s">
        <v>37</v>
      </c>
      <c r="D21" s="86">
        <v>21059.75</v>
      </c>
    </row>
    <row r="22" spans="1:4" ht="22.5" x14ac:dyDescent="0.25">
      <c r="A22" s="6"/>
      <c r="B22" s="84">
        <v>17</v>
      </c>
      <c r="C22" s="85" t="s">
        <v>38</v>
      </c>
      <c r="D22" s="86">
        <v>0</v>
      </c>
    </row>
    <row r="23" spans="1:4" ht="22.5" x14ac:dyDescent="0.25">
      <c r="A23" s="6"/>
      <c r="B23" s="84">
        <v>18</v>
      </c>
      <c r="C23" s="85" t="s">
        <v>39</v>
      </c>
      <c r="D23" s="86">
        <v>255942.33000000002</v>
      </c>
    </row>
    <row r="24" spans="1:4" ht="22.5" x14ac:dyDescent="0.25">
      <c r="A24" s="6"/>
      <c r="B24" s="84">
        <v>19</v>
      </c>
      <c r="C24" s="85" t="s">
        <v>40</v>
      </c>
      <c r="D24" s="86">
        <v>0</v>
      </c>
    </row>
    <row r="25" spans="1:4" ht="22.5" x14ac:dyDescent="0.25">
      <c r="A25" s="6"/>
      <c r="B25" s="87">
        <v>20</v>
      </c>
      <c r="C25" s="85" t="s">
        <v>41</v>
      </c>
      <c r="D25" s="86">
        <v>4647108.53</v>
      </c>
    </row>
    <row r="26" spans="1:4" ht="22.5" x14ac:dyDescent="0.25">
      <c r="A26" s="6"/>
      <c r="B26" s="87">
        <v>21</v>
      </c>
      <c r="C26" s="85" t="s">
        <v>42</v>
      </c>
      <c r="D26" s="86">
        <v>17746.22</v>
      </c>
    </row>
    <row r="27" spans="1:4" ht="22.5" x14ac:dyDescent="0.25">
      <c r="A27" s="6"/>
      <c r="B27" s="87">
        <v>22</v>
      </c>
      <c r="C27" s="85" t="s">
        <v>43</v>
      </c>
      <c r="D27" s="86">
        <v>261301.68</v>
      </c>
    </row>
    <row r="28" spans="1:4" ht="22.5" x14ac:dyDescent="0.25">
      <c r="A28" s="6"/>
      <c r="B28" s="87">
        <v>23</v>
      </c>
      <c r="C28" s="85" t="s">
        <v>44</v>
      </c>
      <c r="D28" s="86">
        <v>0</v>
      </c>
    </row>
    <row r="29" spans="1:4" ht="22.5" x14ac:dyDescent="0.25">
      <c r="A29" s="6"/>
      <c r="B29" s="99" t="s">
        <v>21</v>
      </c>
      <c r="C29" s="88" t="s">
        <v>45</v>
      </c>
      <c r="D29" s="89">
        <f>SUM(D6:D24)</f>
        <v>16028711.610000001</v>
      </c>
    </row>
    <row r="30" spans="1:4" ht="22.5" x14ac:dyDescent="0.25">
      <c r="A30" s="6"/>
      <c r="B30" s="99" t="s">
        <v>20</v>
      </c>
      <c r="C30" s="88" t="s">
        <v>46</v>
      </c>
      <c r="D30" s="89">
        <f>SUM(D25:D28)</f>
        <v>4926156.43</v>
      </c>
    </row>
    <row r="31" spans="1:4" x14ac:dyDescent="0.25">
      <c r="A31" s="6"/>
      <c r="B31" s="99"/>
      <c r="C31" s="90" t="s">
        <v>47</v>
      </c>
      <c r="D31" s="89">
        <f>D29+D30</f>
        <v>20954868.039999999</v>
      </c>
    </row>
    <row r="33" spans="2:3" x14ac:dyDescent="0.25">
      <c r="B33" s="100" t="s">
        <v>5</v>
      </c>
      <c r="C33" s="6"/>
    </row>
  </sheetData>
  <mergeCells count="2">
    <mergeCell ref="B3:C3"/>
    <mergeCell ref="B2:D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2022-08-05T06:12:31Z</cp:lastPrinted>
  <dcterms:created xsi:type="dcterms:W3CDTF">2018-02-21T07:14:25Z</dcterms:created>
  <dcterms:modified xsi:type="dcterms:W3CDTF">2022-08-05T06:14:21Z</dcterms:modified>
</cp:coreProperties>
</file>