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9780" tabRatio="817" activeTab="3"/>
  </bookViews>
  <sheets>
    <sheet name="BS-30.09.2012" sheetId="1" r:id="rId1"/>
    <sheet name="BU-30.09.2012" sheetId="2" r:id="rId2"/>
    <sheet name="BNT-30.09.2012" sheetId="3" r:id="rId3"/>
    <sheet name="IPK-30.09.2012" sheetId="4" r:id="rId4"/>
  </sheets>
  <definedNames/>
  <calcPr fullCalcOnLoad="1"/>
</workbook>
</file>

<file path=xl/sharedStrings.xml><?xml version="1.0" encoding="utf-8"?>
<sst xmlns="http://schemas.openxmlformats.org/spreadsheetml/2006/main" count="427" uniqueCount="363">
  <si>
    <t>POZICIJA</t>
  </si>
  <si>
    <t xml:space="preserve">Napomena </t>
  </si>
  <si>
    <t>I z n o s</t>
  </si>
  <si>
    <t>Tekuća godina</t>
  </si>
  <si>
    <t>Prethodna godina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</si>
  <si>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</si>
  <si>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</si>
  <si>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</si>
  <si>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</si>
  <si>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</si>
  <si>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</si>
  <si>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</si>
  <si>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</si>
  <si>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</si>
  <si>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</si>
  <si>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</si>
  <si>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</si>
  <si>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</si>
  <si>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</si>
  <si>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</si>
  <si>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</si>
  <si>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</si>
  <si>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</si>
  <si>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</si>
  <si>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</si>
  <si>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</si>
  <si>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</si>
  <si>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</si>
  <si>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</si>
  <si>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</si>
  <si>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</si>
  <si>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</si>
  <si>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</si>
  <si>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</si>
  <si>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</si>
  <si>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</si>
  <si>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</si>
  <si>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</si>
  <si>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</si>
  <si>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</si>
  <si>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</si>
  <si>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</si>
  <si>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</si>
  <si>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</si>
  <si>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</si>
  <si>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</si>
  <si>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</si>
  <si>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</si>
  <si>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</si>
  <si>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</si>
  <si>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</si>
  <si>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</si>
  <si>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</si>
  <si>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</si>
  <si>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</si>
  <si>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</si>
  <si>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</si>
  <si>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</si>
  <si>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</si>
  <si>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</si>
  <si>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</si>
  <si>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</si>
  <si>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</si>
  <si>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</si>
  <si>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</si>
  <si>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</si>
  <si>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</si>
  <si>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</si>
  <si>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</si>
  <si>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</si>
  <si>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</si>
  <si>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</si>
  <si>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</si>
  <si>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</si>
  <si>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</si>
  <si>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</si>
  <si>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</si>
  <si>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</si>
  <si>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</si>
  <si>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</si>
  <si>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</si>
  <si>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</si>
  <si>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</si>
  <si>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</si>
  <si>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</si>
  <si>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</si>
  <si>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</si>
  <si>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</si>
  <si>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</si>
  <si>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</si>
  <si>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</si>
  <si>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</si>
  <si>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</si>
  <si>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</si>
  <si>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</si>
  <si>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</si>
  <si>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</si>
  <si>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</si>
  <si>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</si>
  <si>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</si>
  <si>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</si>
  <si>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</si>
  <si>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</si>
  <si>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</si>
  <si>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</si>
  <si>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</si>
  <si>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</si>
  <si>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</si>
  <si>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</si>
  <si>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</si>
  <si>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</si>
  <si>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</si>
  <si>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</si>
  <si>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</si>
  <si>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</si>
  <si>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</si>
  <si>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</si>
  <si>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</si>
  <si>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</si>
  <si>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</si>
  <si>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</si>
  <si>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</si>
  <si>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</si>
  <si>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</si>
  <si>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</si>
  <si>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</si>
  <si>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</si>
  <si>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</si>
  <si>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</si>
  <si>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</si>
  <si>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</si>
  <si>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</si>
  <si>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</si>
  <si>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</si>
  <si>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</si>
  <si>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</si>
  <si>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</si>
  <si>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</si>
  <si>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</si>
  <si>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</si>
  <si>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</si>
  <si>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</si>
  <si>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</si>
  <si>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</si>
  <si>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</si>
  <si>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</si>
  <si>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</si>
  <si>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</si>
  <si>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</si>
  <si>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</si>
  <si>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</si>
  <si>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</si>
  <si>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</si>
  <si>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</si>
  <si>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</si>
  <si>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</si>
  <si>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</si>
  <si>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</si>
  <si>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</si>
  <si>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</si>
  <si>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</si>
  <si>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</si>
  <si>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</si>
  <si>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</si>
  <si>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</si>
  <si>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</si>
  <si>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</si>
  <si>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</si>
  <si>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</si>
  <si>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</si>
  <si>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</si>
  <si>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</si>
  <si>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</si>
  <si>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</si>
  <si>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</si>
  <si>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</si>
  <si>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</si>
  <si>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</si>
  <si>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</si>
  <si>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</si>
  <si>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</si>
  <si>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</si>
  <si>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</si>
  <si>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</si>
  <si>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</si>
  <si>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</si>
  <si>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</si>
  <si>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</si>
  <si>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</si>
  <si>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</si>
  <si>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</si>
  <si>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</si>
  <si>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</si>
  <si>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</si>
  <si>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</si>
  <si>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</si>
  <si>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</si>
  <si>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</si>
  <si>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</si>
  <si>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</si>
  <si>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</si>
  <si>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</si>
  <si>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</si>
  <si>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</si>
  <si>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</si>
  <si>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</si>
  <si>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</si>
  <si>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</si>
  <si>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</si>
  <si>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</si>
  <si>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</si>
  <si>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</si>
  <si>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</si>
  <si>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</si>
  <si>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</si>
  <si>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</si>
  <si>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</si>
  <si>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</si>
  <si>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</si>
  <si>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</si>
  <si>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</si>
  <si>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</si>
  <si>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</si>
  <si>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</si>
  <si>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</si>
  <si>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</si>
  <si>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</si>
  <si>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</si>
  <si>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</si>
  <si>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</si>
  <si>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</si>
  <si>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</si>
  <si>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</si>
  <si>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</si>
  <si>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</si>
  <si>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</si>
  <si>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</si>
  <si>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</si>
  <si>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</si>
  <si>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</si>
  <si>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</si>
  <si>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</si>
  <si>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</si>
  <si>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</si>
  <si>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</si>
  <si>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</si>
  <si>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</si>
  <si>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</si>
  <si>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</si>
  <si>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</si>
  <si>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</si>
  <si>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</si>
  <si>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</si>
  <si>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</si>
  <si>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</si>
  <si>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</si>
  <si>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</si>
  <si>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</si>
  <si>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</si>
  <si>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</si>
  <si>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</si>
  <si>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</si>
  <si>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</si>
  <si>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</si>
  <si>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</si>
  <si>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</si>
  <si>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</si>
  <si>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</si>
  <si>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</si>
  <si>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</si>
  <si>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</si>
  <si>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</si>
  <si>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</si>
  <si>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</si>
  <si>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</si>
  <si>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</si>
  <si>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</si>
  <si>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</si>
  <si>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</si>
  <si>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</si>
  <si>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</si>
  <si>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</si>
  <si>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</si>
  <si>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</si>
  <si>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</si>
  <si>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</si>
  <si>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</si>
  <si>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</si>
  <si>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r>
      <t xml:space="preserve">U </t>
    </r>
    <r>
      <rPr>
        <u val="single"/>
        <sz val="11"/>
        <rFont val="Cambria"/>
        <family val="1"/>
      </rPr>
      <t>Podgorici</t>
    </r>
    <r>
      <rPr>
        <sz val="11"/>
        <rFont val="Cambria"/>
        <family val="1"/>
      </rPr>
      <t>,</t>
    </r>
  </si>
  <si>
    <t>Lice odgovorno za sastavljanje bilansa:                                   Izvršni direktor društva:</t>
  </si>
  <si>
    <t xml:space="preserve">            _____________________________________                 MP                    _______________________________</t>
  </si>
  <si>
    <t>MP</t>
  </si>
  <si>
    <t xml:space="preserve">                                        __________________________________________</t>
  </si>
  <si>
    <t>Šifra djelatnosti: 6512</t>
  </si>
  <si>
    <t>PIB: 02702967</t>
  </si>
  <si>
    <r>
      <t xml:space="preserve">Naziv društva za osiguranje: </t>
    </r>
    <r>
      <rPr>
        <u val="single"/>
        <sz val="11"/>
        <color indexed="8"/>
        <rFont val="Calibri"/>
        <family val="2"/>
      </rPr>
      <t xml:space="preserve"> Delta Generali Osiguranje</t>
    </r>
  </si>
  <si>
    <r>
      <t xml:space="preserve">Sjedište:  </t>
    </r>
    <r>
      <rPr>
        <u val="single"/>
        <sz val="11"/>
        <color indexed="8"/>
        <rFont val="Calibri"/>
        <family val="2"/>
      </rPr>
      <t>Podgorica</t>
    </r>
  </si>
  <si>
    <r>
      <t xml:space="preserve">Vrsta osiguranja: </t>
    </r>
    <r>
      <rPr>
        <u val="single"/>
        <sz val="11"/>
        <color indexed="8"/>
        <rFont val="Calibri"/>
        <family val="2"/>
      </rPr>
      <t>nezivotno</t>
    </r>
  </si>
  <si>
    <t xml:space="preserve">                      Lice odgovorno za sastavljanje bilansa:                                          Izvršni direktor društva:</t>
  </si>
  <si>
    <t xml:space="preserve">                 </t>
  </si>
  <si>
    <t xml:space="preserve">                      Lice odgovorno za sastavljanje bilansa:                                               Izvršni direktor društva:</t>
  </si>
  <si>
    <t>830,831,832,833, 834,839</t>
  </si>
  <si>
    <t>1.8 Promjena bruto rezervisanja za nastale neprijavljene          štete (+/-)</t>
  </si>
  <si>
    <r>
      <t xml:space="preserve">od </t>
    </r>
    <r>
      <rPr>
        <b/>
        <u val="single"/>
        <sz val="11"/>
        <color indexed="8"/>
        <rFont val="Calibri"/>
        <family val="2"/>
      </rPr>
      <t xml:space="preserve">01.01.2012. </t>
    </r>
    <r>
      <rPr>
        <b/>
        <sz val="11"/>
        <color indexed="8"/>
        <rFont val="Calibri"/>
        <family val="2"/>
      </rPr>
      <t xml:space="preserve">do </t>
    </r>
    <r>
      <rPr>
        <b/>
        <u val="single"/>
        <sz val="11"/>
        <color indexed="8"/>
        <rFont val="Calibri"/>
        <family val="2"/>
      </rPr>
      <t>30.09.2012.</t>
    </r>
  </si>
  <si>
    <t>10,11</t>
  </si>
  <si>
    <r>
      <t xml:space="preserve">od </t>
    </r>
    <r>
      <rPr>
        <b/>
        <u val="single"/>
        <sz val="11"/>
        <color indexed="8"/>
        <rFont val="Calibri"/>
        <family val="2"/>
      </rPr>
      <t>01.01.2012.</t>
    </r>
    <r>
      <rPr>
        <b/>
        <sz val="11"/>
        <color indexed="8"/>
        <rFont val="Calibri"/>
        <family val="2"/>
      </rPr>
      <t xml:space="preserve"> do </t>
    </r>
    <r>
      <rPr>
        <b/>
        <u val="single"/>
        <sz val="11"/>
        <color indexed="8"/>
        <rFont val="Calibri"/>
        <family val="2"/>
      </rPr>
      <t>30.09.2012.</t>
    </r>
  </si>
  <si>
    <r>
      <t>Datum:</t>
    </r>
    <r>
      <rPr>
        <u val="single"/>
        <sz val="11"/>
        <rFont val="Cambria"/>
        <family val="1"/>
      </rPr>
      <t>05.11.2012.</t>
    </r>
  </si>
  <si>
    <r>
      <t xml:space="preserve">Datum: </t>
    </r>
    <r>
      <rPr>
        <u val="single"/>
        <sz val="11"/>
        <rFont val="Cambria"/>
        <family val="1"/>
      </rPr>
      <t>05.11.2012.</t>
    </r>
  </si>
  <si>
    <t>BILANS NOVČANIH TOKOVA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</si>
  <si>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</si>
  <si>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</si>
  <si>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</si>
  <si>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</si>
  <si>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</si>
  <si>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</si>
  <si>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</si>
  <si>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</si>
  <si>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</si>
  <si>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</si>
  <si>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</si>
  <si>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</si>
  <si>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</si>
  <si>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</si>
  <si>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</si>
  <si>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</si>
  <si>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</si>
  <si>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</si>
  <si>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</si>
  <si>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</si>
  <si>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</si>
  <si>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</si>
  <si>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</si>
  <si>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</si>
  <si>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</si>
  <si>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</si>
  <si>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</si>
  <si>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</si>
  <si>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</si>
  <si>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</si>
  <si>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</si>
  <si>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</si>
  <si>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</si>
  <si>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</si>
  <si>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</si>
  <si>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</si>
  <si>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</si>
  <si>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</si>
  <si>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</si>
  <si>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</si>
  <si>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</si>
  <si>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</si>
  <si>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</si>
  <si>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</si>
  <si>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</si>
  <si>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</si>
  <si>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</si>
  <si>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</si>
  <si>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</si>
  <si>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</si>
  <si>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</si>
  <si>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</si>
  <si>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 xml:space="preserve">                      Lice odgovorno za sastavljanje bilansa:                                 Izvršni direktor društva:</t>
  </si>
  <si>
    <t>Datum: 20.10.2012.                    ________________________________________                MP                    _________________________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</si>
</sst>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 &quot;#,##0;\-&quot; &quot;#,##0"/>
    <numFmt numFmtId="165" formatCode="&quot; &quot;#,##0;[Red]\-&quot; &quot;#,##0"/>
    <numFmt numFmtId="166" formatCode="&quot; &quot;#,##0.00;\-&quot; &quot;#,##0.00"/>
    <numFmt numFmtId="167" formatCode="&quot; &quot;#,##0.00;[Red]\-&quot; &quot;#,##0.00"/>
    <numFmt numFmtId="168" formatCode="_-&quot; &quot;* #,##0_-;\-&quot; &quot;* #,##0_-;_-&quot; &quot;* &quot;-&quot;_-;_-@_-"/>
    <numFmt numFmtId="169" formatCode="_-* #,##0_-;\-* #,##0_-;_-* &quot;-&quot;_-;_-@_-"/>
    <numFmt numFmtId="170" formatCode="_-&quot; &quot;* #,##0.00_-;\-&quot; &quot;* #,##0.00_-;_-&quot; 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809]dd\ mmmm\ yyyy"/>
    <numFmt numFmtId="177" formatCode="[$€-2]&quot; &quot;#,##0.00_);[Red]\([$€-2]&quot; &quot;#,##0.00\)"/>
    <numFmt numFmtId="178" formatCode="&quot; &quot;#,##0"/>
    <numFmt numFmtId="179" formatCode="#,##0.0"/>
    <numFmt numFmtId="180" formatCode="#,##0&quot; &quot;&quot;€&quot;;[Red]\-#,##0&quot; &quot;&quot;€&quot;"/>
    <numFmt numFmtId="181" formatCode="[$-2]&quot; &quot;#,##0.00_);[Red]\([$-2]&quot; &quot;#,##0.00\)"/>
    <numFmt numFmtId="182" formatCode="[$-2]&quot; &quot;#,##0.00_);[Blue]\([$-2]&quot; &quot;#,##0.00\)"/>
    <numFmt numFmtId="183" formatCode="[$-2]&quot; &quot;#,##0.00_);[Black]\([$-2]&quot; &quot;#,##0.00\)"/>
    <numFmt numFmtId="184" formatCode="[$-2]&quot; &quot;#,##0.000_);[Black]\([$-2]&quot; &quot;#,##0.000\)"/>
    <numFmt numFmtId="185" formatCode="[$-2]&quot; &quot;#,##0.0_);[Black]\([$-2]&quot; &quot;#,##0.0\)"/>
    <numFmt numFmtId="186" formatCode="[$-2]&quot; &quot;#,##0_);[Black]\([$-2]&quot; &quot;#,##0\)"/>
    <numFmt numFmtId="187" formatCode="[$-2]&quot; &quot;#,##0_);[Blue]\([$-2]&quot; &quot;#,##0\)"/>
    <numFmt numFmtId="188" formatCode="_(&quot; &quot;* #,##0_);_(&quot; &quot;* \(#,##0\);_(&quot; &quot;* &quot;-&quot;_);_(@_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_(* #,##0.00_);_(* \(#,##0.00\);_(* &quot;-&quot;??_);_(@_)"/>
    <numFmt numFmtId="192" formatCode="_(* #,##0_);_(* \(#,##0\);_(* &quot;-&quot;_);_(@_)"/>
    <numFmt numFmtId="193" formatCode="#,##0.000"/>
    <numFmt numFmtId="194" formatCode="0.0"/>
    <numFmt numFmtId="195" formatCode="&quot; &quot;#,##0.00"/>
    <numFmt numFmtId="196" formatCode="#,##0.0000"/>
    <numFmt numFmtId="197" formatCode="#,##0.00000"/>
    <numFmt numFmtId="198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mbria"/>
      <family val="1"/>
    </font>
    <font>
      <u val="single"/>
      <sz val="11"/>
      <name val="Cambria"/>
      <family val="1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30"/>
      <name val="Calibri"/>
      <family val="2"/>
    </font>
    <font>
      <sz val="8"/>
      <color indexed="30"/>
      <name val="Cambria"/>
      <family val="1"/>
    </font>
    <font>
      <sz val="11"/>
      <color indexed="30"/>
      <name val="Cambria"/>
      <family val="1"/>
    </font>
    <font>
      <b/>
      <sz val="8"/>
      <color indexed="30"/>
      <name val="Cambria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8"/>
      <color rgb="FF0070C0"/>
      <name val="Cambria"/>
      <family val="1"/>
    </font>
    <font>
      <sz val="11"/>
      <color rgb="FF0070C0"/>
      <name val="Cambria"/>
      <family val="1"/>
    </font>
    <font>
      <b/>
      <sz val="8"/>
      <color rgb="FF0070C0"/>
      <name val="Cambria"/>
      <family val="1"/>
    </font>
    <font>
      <sz val="11"/>
      <color rgb="FF000000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>
        <color theme="1"/>
      </bottom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 style="thin"/>
      <right style="thin"/>
      <top style="thin">
        <color theme="1"/>
      </top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>
        <color indexed="63"/>
      </bottom>
    </border>
    <border>
      <left style="thin">
        <color theme="3" tint="0.39998000860214233"/>
      </left>
      <right style="thin">
        <color theme="3" tint="0.39998000860214233"/>
      </right>
      <top>
        <color indexed="63"/>
      </top>
      <bottom style="thin">
        <color theme="3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52" fillId="0" borderId="0" xfId="0" applyFont="1" applyBorder="1" applyAlignment="1">
      <alignment vertical="top" wrapText="1"/>
    </xf>
    <xf numFmtId="0" fontId="53" fillId="0" borderId="0" xfId="0" applyFont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Alignment="1">
      <alignment wrapText="1"/>
    </xf>
    <xf numFmtId="0" fontId="56" fillId="0" borderId="0" xfId="0" applyFont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7" fillId="0" borderId="10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0" fillId="0" borderId="10" xfId="0" applyBorder="1" applyAlignment="1" applyProtection="1">
      <alignment/>
      <protection locked="0"/>
    </xf>
    <xf numFmtId="0" fontId="26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52" fillId="0" borderId="0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0" xfId="0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54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27" fillId="0" borderId="10" xfId="0" applyFont="1" applyBorder="1" applyAlignment="1">
      <alignment horizontal="center" wrapText="1"/>
    </xf>
    <xf numFmtId="3" fontId="0" fillId="0" borderId="10" xfId="0" applyNumberFormat="1" applyBorder="1" applyAlignment="1" applyProtection="1">
      <alignment/>
      <protection locked="0"/>
    </xf>
    <xf numFmtId="3" fontId="57" fillId="0" borderId="10" xfId="0" applyNumberFormat="1" applyFont="1" applyBorder="1" applyAlignment="1" applyProtection="1">
      <alignment/>
      <protection locked="0"/>
    </xf>
    <xf numFmtId="3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3" fontId="0" fillId="0" borderId="0" xfId="0" applyNumberFormat="1" applyAlignment="1" applyProtection="1">
      <alignment/>
      <protection/>
    </xf>
    <xf numFmtId="3" fontId="0" fillId="0" borderId="10" xfId="0" applyNumberFormat="1" applyBorder="1" applyAlignment="1">
      <alignment horizontal="center" vertical="center" wrapText="1"/>
    </xf>
    <xf numFmtId="3" fontId="26" fillId="0" borderId="10" xfId="0" applyNumberFormat="1" applyFont="1" applyBorder="1" applyAlignment="1" applyProtection="1">
      <alignment/>
      <protection locked="0"/>
    </xf>
    <xf numFmtId="186" fontId="0" fillId="0" borderId="10" xfId="0" applyNumberFormat="1" applyBorder="1" applyAlignment="1" applyProtection="1">
      <alignment/>
      <protection locked="0"/>
    </xf>
    <xf numFmtId="3" fontId="29" fillId="0" borderId="10" xfId="0" applyNumberFormat="1" applyFont="1" applyBorder="1" applyAlignment="1" applyProtection="1">
      <alignment/>
      <protection locked="0"/>
    </xf>
    <xf numFmtId="0" fontId="2" fillId="0" borderId="0" xfId="0" applyFont="1" applyAlignment="1">
      <alignment/>
    </xf>
    <xf numFmtId="49" fontId="58" fillId="0" borderId="10" xfId="0" applyNumberFormat="1" applyFont="1" applyBorder="1" applyAlignment="1">
      <alignment horizontal="center" wrapText="1"/>
    </xf>
    <xf numFmtId="49" fontId="58" fillId="0" borderId="10" xfId="0" applyNumberFormat="1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center" wrapText="1"/>
    </xf>
    <xf numFmtId="3" fontId="58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 wrapText="1"/>
    </xf>
    <xf numFmtId="3" fontId="31" fillId="0" borderId="10" xfId="0" applyNumberFormat="1" applyFont="1" applyBorder="1" applyAlignment="1">
      <alignment horizontal="center"/>
    </xf>
    <xf numFmtId="3" fontId="26" fillId="0" borderId="11" xfId="0" applyNumberFormat="1" applyFont="1" applyBorder="1" applyAlignment="1" applyProtection="1">
      <alignment/>
      <protection locked="0"/>
    </xf>
    <xf numFmtId="3" fontId="27" fillId="0" borderId="11" xfId="0" applyNumberFormat="1" applyFont="1" applyBorder="1" applyAlignment="1" applyProtection="1">
      <alignment/>
      <protection locked="0"/>
    </xf>
    <xf numFmtId="186" fontId="26" fillId="0" borderId="11" xfId="0" applyNumberFormat="1" applyFont="1" applyBorder="1" applyAlignment="1" applyProtection="1">
      <alignment/>
      <protection locked="0"/>
    </xf>
    <xf numFmtId="0" fontId="27" fillId="0" borderId="11" xfId="0" applyFont="1" applyBorder="1" applyAlignment="1">
      <alignment wrapText="1"/>
    </xf>
    <xf numFmtId="0" fontId="26" fillId="0" borderId="11" xfId="0" applyFont="1" applyBorder="1" applyAlignment="1">
      <alignment wrapText="1"/>
    </xf>
    <xf numFmtId="0" fontId="26" fillId="33" borderId="11" xfId="0" applyFont="1" applyFill="1" applyBorder="1" applyAlignment="1">
      <alignment/>
    </xf>
    <xf numFmtId="3" fontId="26" fillId="33" borderId="11" xfId="0" applyNumberFormat="1" applyFont="1" applyFill="1" applyBorder="1" applyAlignment="1">
      <alignment/>
    </xf>
    <xf numFmtId="0" fontId="26" fillId="0" borderId="12" xfId="0" applyFont="1" applyBorder="1" applyAlignment="1">
      <alignment wrapText="1"/>
    </xf>
    <xf numFmtId="3" fontId="26" fillId="0" borderId="12" xfId="0" applyNumberFormat="1" applyFont="1" applyBorder="1" applyAlignment="1" applyProtection="1">
      <alignment/>
      <protection locked="0"/>
    </xf>
    <xf numFmtId="0" fontId="27" fillId="0" borderId="13" xfId="0" applyFont="1" applyBorder="1" applyAlignment="1">
      <alignment wrapText="1"/>
    </xf>
    <xf numFmtId="3" fontId="27" fillId="0" borderId="13" xfId="0" applyNumberFormat="1" applyFont="1" applyBorder="1" applyAlignment="1" applyProtection="1">
      <alignment/>
      <protection locked="0"/>
    </xf>
    <xf numFmtId="3" fontId="26" fillId="0" borderId="13" xfId="0" applyNumberFormat="1" applyFont="1" applyBorder="1" applyAlignment="1" applyProtection="1">
      <alignment/>
      <protection locked="0"/>
    </xf>
    <xf numFmtId="0" fontId="27" fillId="0" borderId="12" xfId="0" applyFont="1" applyBorder="1" applyAlignment="1">
      <alignment wrapText="1"/>
    </xf>
    <xf numFmtId="0" fontId="26" fillId="0" borderId="14" xfId="0" applyFont="1" applyBorder="1" applyAlignment="1">
      <alignment horizontal="center" wrapText="1"/>
    </xf>
    <xf numFmtId="0" fontId="31" fillId="0" borderId="15" xfId="0" applyFont="1" applyBorder="1" applyAlignment="1">
      <alignment horizontal="center" wrapText="1"/>
    </xf>
    <xf numFmtId="0" fontId="31" fillId="0" borderId="16" xfId="0" applyFont="1" applyBorder="1" applyAlignment="1">
      <alignment horizontal="center" wrapText="1"/>
    </xf>
    <xf numFmtId="3" fontId="26" fillId="0" borderId="12" xfId="0" applyNumberFormat="1" applyFont="1" applyBorder="1" applyAlignment="1" applyProtection="1">
      <alignment/>
      <protection locked="0"/>
    </xf>
    <xf numFmtId="186" fontId="26" fillId="0" borderId="12" xfId="0" applyNumberFormat="1" applyFont="1" applyBorder="1" applyAlignment="1" applyProtection="1">
      <alignment/>
      <protection locked="0"/>
    </xf>
    <xf numFmtId="3" fontId="27" fillId="0" borderId="10" xfId="0" applyNumberFormat="1" applyFont="1" applyBorder="1" applyAlignment="1" applyProtection="1">
      <alignment/>
      <protection locked="0"/>
    </xf>
    <xf numFmtId="3" fontId="50" fillId="0" borderId="10" xfId="0" applyNumberFormat="1" applyFont="1" applyBorder="1" applyAlignment="1" applyProtection="1">
      <alignment/>
      <protection locked="0"/>
    </xf>
    <xf numFmtId="0" fontId="0" fillId="0" borderId="10" xfId="0" applyBorder="1" applyAlignment="1">
      <alignment horizontal="left" vertical="center"/>
    </xf>
    <xf numFmtId="3" fontId="50" fillId="0" borderId="10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Alignment="1">
      <alignment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50" fillId="0" borderId="0" xfId="0" applyFont="1" applyAlignment="1" applyProtection="1">
      <alignment horizontal="center"/>
      <protection/>
    </xf>
    <xf numFmtId="0" fontId="50" fillId="0" borderId="0" xfId="0" applyFont="1" applyAlignment="1" applyProtection="1">
      <alignment horizontal="center"/>
      <protection locked="0"/>
    </xf>
    <xf numFmtId="0" fontId="27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50" fillId="0" borderId="0" xfId="0" applyFont="1" applyBorder="1" applyAlignment="1" applyProtection="1">
      <alignment horizontal="center" vertical="center"/>
      <protection locked="0"/>
    </xf>
    <xf numFmtId="0" fontId="50" fillId="0" borderId="0" xfId="0" applyFont="1" applyBorder="1" applyAlignment="1">
      <alignment horizontal="center"/>
    </xf>
    <xf numFmtId="0" fontId="50" fillId="0" borderId="11" xfId="0" applyFont="1" applyBorder="1" applyAlignment="1" applyProtection="1">
      <alignment horizontal="center"/>
      <protection locked="0"/>
    </xf>
    <xf numFmtId="0" fontId="0" fillId="0" borderId="21" xfId="0" applyBorder="1" applyAlignment="1">
      <alignment/>
    </xf>
    <xf numFmtId="0" fontId="27" fillId="0" borderId="11" xfId="0" applyFont="1" applyBorder="1" applyAlignment="1">
      <alignment horizontal="center" wrapText="1"/>
    </xf>
    <xf numFmtId="0" fontId="27" fillId="0" borderId="11" xfId="0" applyFont="1" applyBorder="1" applyAlignment="1">
      <alignment horizontal="center" wrapText="1"/>
    </xf>
    <xf numFmtId="0" fontId="33" fillId="0" borderId="11" xfId="0" applyFont="1" applyBorder="1" applyAlignment="1">
      <alignment horizontal="center" wrapText="1"/>
    </xf>
    <xf numFmtId="0" fontId="33" fillId="0" borderId="11" xfId="0" applyFont="1" applyBorder="1" applyAlignment="1">
      <alignment horizontal="center"/>
    </xf>
    <xf numFmtId="0" fontId="32" fillId="0" borderId="11" xfId="0" applyFont="1" applyBorder="1" applyAlignment="1">
      <alignment wrapText="1"/>
    </xf>
    <xf numFmtId="0" fontId="33" fillId="0" borderId="11" xfId="0" applyFont="1" applyBorder="1" applyAlignment="1" applyProtection="1">
      <alignment horizontal="center"/>
      <protection locked="0"/>
    </xf>
    <xf numFmtId="0" fontId="34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0" fontId="31" fillId="0" borderId="11" xfId="0" applyFont="1" applyBorder="1" applyAlignment="1" applyProtection="1">
      <alignment/>
      <protection locked="0"/>
    </xf>
    <xf numFmtId="0" fontId="26" fillId="0" borderId="11" xfId="0" applyFont="1" applyBorder="1" applyAlignment="1">
      <alignment horizontal="right"/>
    </xf>
    <xf numFmtId="0" fontId="31" fillId="0" borderId="11" xfId="0" applyFont="1" applyBorder="1" applyAlignment="1">
      <alignment wrapText="1"/>
    </xf>
    <xf numFmtId="0" fontId="31" fillId="0" borderId="11" xfId="0" applyFont="1" applyBorder="1" applyAlignment="1">
      <alignment/>
    </xf>
    <xf numFmtId="186" fontId="27" fillId="0" borderId="11" xfId="0" applyNumberFormat="1" applyFont="1" applyBorder="1" applyAlignment="1" applyProtection="1">
      <alignment/>
      <protection locked="0"/>
    </xf>
    <xf numFmtId="0" fontId="26" fillId="0" borderId="11" xfId="0" applyFont="1" applyBorder="1" applyAlignment="1">
      <alignment horizontal="center"/>
    </xf>
    <xf numFmtId="0" fontId="35" fillId="0" borderId="11" xfId="0" applyFont="1" applyBorder="1" applyAlignment="1">
      <alignment wrapText="1"/>
    </xf>
    <xf numFmtId="0" fontId="27" fillId="0" borderId="11" xfId="0" applyFont="1" applyBorder="1" applyAlignment="1">
      <alignment horizontal="center"/>
    </xf>
    <xf numFmtId="0" fontId="32" fillId="0" borderId="11" xfId="0" applyFont="1" applyBorder="1" applyAlignment="1">
      <alignment/>
    </xf>
    <xf numFmtId="0" fontId="26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52" fillId="0" borderId="0" xfId="0" applyFont="1" applyAlignment="1">
      <alignment/>
    </xf>
    <xf numFmtId="0" fontId="26" fillId="0" borderId="0" xfId="0" applyFont="1" applyBorder="1" applyAlignment="1" applyProtection="1">
      <alignment horizontal="right"/>
      <protection locked="0"/>
    </xf>
    <xf numFmtId="0" fontId="26" fillId="0" borderId="0" xfId="0" applyFont="1" applyBorder="1" applyAlignment="1" applyProtection="1">
      <alignment/>
      <protection locked="0"/>
    </xf>
    <xf numFmtId="0" fontId="26" fillId="0" borderId="0" xfId="0" applyFont="1" applyBorder="1" applyAlignment="1" applyProtection="1">
      <alignment horizontal="left"/>
      <protection locked="0"/>
    </xf>
    <xf numFmtId="0" fontId="26" fillId="0" borderId="0" xfId="0" applyFont="1" applyBorder="1" applyAlignment="1" applyProtection="1">
      <alignment vertical="top" wrapText="1"/>
      <protection locked="0"/>
    </xf>
    <xf numFmtId="0" fontId="26" fillId="0" borderId="0" xfId="0" applyFont="1" applyBorder="1" applyAlignment="1" applyProtection="1">
      <alignment vertical="top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F113"/>
  <sheetViews>
    <sheetView zoomScalePageLayoutView="0" workbookViewId="0" topLeftCell="A1">
      <selection activeCell="D64" sqref="D64:D66"/>
    </sheetView>
  </sheetViews>
  <sheetFormatPr defaultColWidth="9.140625" defaultRowHeight="15"/>
  <cols>
    <col min="1" max="1" width="18.8515625" style="22" customWidth="1"/>
    <col min="2" max="2" width="67.28125" style="0" customWidth="1"/>
    <col min="3" max="3" width="4.28125" style="0" customWidth="1"/>
    <col min="4" max="5" width="15.00390625" style="26" customWidth="1"/>
    <col min="6" max="6" width="10.140625" style="0" bestFit="1" customWidth="1"/>
  </cols>
  <sheetData>
    <row r="1" spans="1:5" ht="15">
      <c r="A1" s="67" t="s">
        <v>295</v>
      </c>
      <c r="B1" s="67"/>
      <c r="C1" s="16"/>
      <c r="D1" s="28" t="s">
        <v>293</v>
      </c>
      <c r="E1" s="28"/>
    </row>
    <row r="2" spans="1:5" ht="15">
      <c r="A2" s="67" t="s">
        <v>296</v>
      </c>
      <c r="B2" s="67"/>
      <c r="C2" s="16"/>
      <c r="D2" s="28" t="s">
        <v>294</v>
      </c>
      <c r="E2" s="28"/>
    </row>
    <row r="3" spans="1:5" ht="15">
      <c r="A3" s="67" t="s">
        <v>297</v>
      </c>
      <c r="B3" s="67"/>
      <c r="C3" s="16"/>
      <c r="D3" s="28"/>
      <c r="E3" s="28"/>
    </row>
    <row r="4" spans="1:5" ht="15">
      <c r="A4" s="67"/>
      <c r="B4" s="67"/>
      <c r="C4" s="16"/>
      <c r="D4" s="28"/>
      <c r="E4" s="28"/>
    </row>
    <row r="5" spans="1:5" ht="15">
      <c r="A5" s="75" t="s">
        <v>126</v>
      </c>
      <c r="B5" s="75"/>
      <c r="C5" s="75"/>
      <c r="D5" s="75"/>
      <c r="E5" s="75"/>
    </row>
    <row r="6" spans="1:5" ht="15">
      <c r="A6" s="76" t="s">
        <v>303</v>
      </c>
      <c r="B6" s="76"/>
      <c r="C6" s="76"/>
      <c r="D6" s="76"/>
      <c r="E6" s="76"/>
    </row>
    <row r="7" spans="1:5" ht="15">
      <c r="A7" s="73" t="s">
        <v>6</v>
      </c>
      <c r="B7" s="73"/>
      <c r="C7" s="73"/>
      <c r="D7" s="73"/>
      <c r="E7" s="73"/>
    </row>
    <row r="8" spans="1:5" ht="15">
      <c r="A8" s="69" t="s">
        <v>7</v>
      </c>
      <c r="B8" s="69" t="s">
        <v>0</v>
      </c>
      <c r="C8" s="70" t="s">
        <v>275</v>
      </c>
      <c r="D8" s="72" t="s">
        <v>276</v>
      </c>
      <c r="E8" s="72"/>
    </row>
    <row r="9" spans="1:5" ht="29.25" customHeight="1">
      <c r="A9" s="69"/>
      <c r="B9" s="69"/>
      <c r="C9" s="71"/>
      <c r="D9" s="29" t="s">
        <v>3</v>
      </c>
      <c r="E9" s="29" t="s">
        <v>4</v>
      </c>
    </row>
    <row r="10" spans="1:5" ht="15">
      <c r="A10" s="19">
        <v>1</v>
      </c>
      <c r="B10" s="19">
        <v>2</v>
      </c>
      <c r="C10" s="19">
        <v>3</v>
      </c>
      <c r="D10" s="9">
        <v>4</v>
      </c>
      <c r="E10" s="9">
        <v>5</v>
      </c>
    </row>
    <row r="11" spans="1:5" ht="15">
      <c r="A11" s="35" t="s">
        <v>5</v>
      </c>
      <c r="B11" s="7" t="s">
        <v>8</v>
      </c>
      <c r="C11" s="13"/>
      <c r="D11" s="63">
        <v>1044.7699999999995</v>
      </c>
      <c r="E11" s="63">
        <v>1197.25</v>
      </c>
    </row>
    <row r="12" spans="1:5" ht="13.5" customHeight="1">
      <c r="A12" s="35" t="s">
        <v>279</v>
      </c>
      <c r="B12" s="7" t="s">
        <v>9</v>
      </c>
      <c r="C12" s="13"/>
      <c r="D12" s="24"/>
      <c r="E12" s="24"/>
    </row>
    <row r="13" spans="1:5" ht="15">
      <c r="A13" s="35" t="s">
        <v>10</v>
      </c>
      <c r="B13" s="7" t="s">
        <v>11</v>
      </c>
      <c r="C13" s="13"/>
      <c r="D13" s="24">
        <v>2121.6499999999996</v>
      </c>
      <c r="E13" s="24">
        <v>4364.55</v>
      </c>
    </row>
    <row r="14" spans="1:5" ht="30">
      <c r="A14" s="35" t="s">
        <v>278</v>
      </c>
      <c r="B14" s="8" t="s">
        <v>12</v>
      </c>
      <c r="C14" s="13"/>
      <c r="D14" s="24"/>
      <c r="E14" s="24"/>
    </row>
    <row r="15" spans="1:5" ht="15">
      <c r="A15" s="35" t="s">
        <v>280</v>
      </c>
      <c r="B15" s="7" t="s">
        <v>13</v>
      </c>
      <c r="C15" s="13"/>
      <c r="D15" s="31">
        <v>-1076.88</v>
      </c>
      <c r="E15" s="31">
        <v>-3167.3</v>
      </c>
    </row>
    <row r="16" spans="1:5" ht="30">
      <c r="A16" s="35" t="s">
        <v>5</v>
      </c>
      <c r="B16" s="8" t="s">
        <v>14</v>
      </c>
      <c r="C16" s="13"/>
      <c r="D16" s="63">
        <v>222282.24000000005</v>
      </c>
      <c r="E16" s="63">
        <v>274811.15</v>
      </c>
    </row>
    <row r="17" spans="1:5" ht="15">
      <c r="A17" s="35" t="s">
        <v>281</v>
      </c>
      <c r="B17" s="7" t="s">
        <v>15</v>
      </c>
      <c r="C17" s="13"/>
      <c r="D17" s="24"/>
      <c r="E17" s="24"/>
    </row>
    <row r="18" spans="1:5" ht="15">
      <c r="A18" s="35" t="s">
        <v>16</v>
      </c>
      <c r="B18" s="7" t="s">
        <v>17</v>
      </c>
      <c r="C18" s="13"/>
      <c r="D18" s="24">
        <v>518628.45999999996</v>
      </c>
      <c r="E18" s="24">
        <v>495579.89</v>
      </c>
    </row>
    <row r="19" spans="1:5" ht="27.75" customHeight="1">
      <c r="A19" s="35" t="s">
        <v>282</v>
      </c>
      <c r="B19" s="8" t="s">
        <v>18</v>
      </c>
      <c r="C19" s="13"/>
      <c r="D19" s="24"/>
      <c r="E19" s="24"/>
    </row>
    <row r="20" spans="1:5" ht="27" customHeight="1">
      <c r="A20" s="35" t="s">
        <v>19</v>
      </c>
      <c r="B20" s="8" t="s">
        <v>20</v>
      </c>
      <c r="C20" s="13"/>
      <c r="D20" s="24"/>
      <c r="E20" s="24"/>
    </row>
    <row r="21" spans="1:5" ht="30">
      <c r="A21" s="35" t="s">
        <v>283</v>
      </c>
      <c r="B21" s="8" t="s">
        <v>21</v>
      </c>
      <c r="C21" s="13"/>
      <c r="D21" s="31">
        <v>-296346.2199999999</v>
      </c>
      <c r="E21" s="31">
        <v>-220768.74000000002</v>
      </c>
    </row>
    <row r="22" spans="1:5" ht="15">
      <c r="A22" s="35" t="s">
        <v>5</v>
      </c>
      <c r="B22" s="7" t="s">
        <v>22</v>
      </c>
      <c r="C22" s="13"/>
      <c r="D22" s="63">
        <v>946689.71</v>
      </c>
      <c r="E22" s="63">
        <v>377288.59</v>
      </c>
    </row>
    <row r="23" spans="1:5" ht="15">
      <c r="A23" s="35" t="s">
        <v>5</v>
      </c>
      <c r="B23" s="7" t="s">
        <v>23</v>
      </c>
      <c r="C23" s="13"/>
      <c r="D23" s="24">
        <v>946689.71</v>
      </c>
      <c r="E23" s="24">
        <v>377288.59</v>
      </c>
    </row>
    <row r="24" spans="1:5" ht="15">
      <c r="A24" s="34" t="s">
        <v>24</v>
      </c>
      <c r="B24" s="7" t="s">
        <v>25</v>
      </c>
      <c r="C24" s="13"/>
      <c r="D24" s="24"/>
      <c r="E24" s="24"/>
    </row>
    <row r="25" spans="1:5" ht="15">
      <c r="A25" s="34" t="s">
        <v>26</v>
      </c>
      <c r="B25" s="7" t="s">
        <v>27</v>
      </c>
      <c r="C25" s="13"/>
      <c r="D25" s="24">
        <v>237249.85</v>
      </c>
      <c r="E25" s="24"/>
    </row>
    <row r="26" spans="1:5" ht="15">
      <c r="A26" s="34" t="s">
        <v>28</v>
      </c>
      <c r="B26" s="7" t="s">
        <v>29</v>
      </c>
      <c r="C26" s="13"/>
      <c r="D26" s="24"/>
      <c r="E26" s="24"/>
    </row>
    <row r="27" spans="1:5" ht="15">
      <c r="A27" s="34" t="s">
        <v>30</v>
      </c>
      <c r="B27" s="7" t="s">
        <v>31</v>
      </c>
      <c r="C27" s="13"/>
      <c r="D27" s="24"/>
      <c r="E27" s="24"/>
    </row>
    <row r="28" spans="1:5" ht="15">
      <c r="A28" s="34" t="s">
        <v>32</v>
      </c>
      <c r="B28" s="7" t="s">
        <v>33</v>
      </c>
      <c r="C28" s="13"/>
      <c r="D28" s="24">
        <v>500000</v>
      </c>
      <c r="E28" s="24">
        <v>300000</v>
      </c>
    </row>
    <row r="29" spans="1:5" ht="30">
      <c r="A29" s="34" t="s">
        <v>34</v>
      </c>
      <c r="B29" s="8" t="s">
        <v>35</v>
      </c>
      <c r="C29" s="13"/>
      <c r="D29" s="24"/>
      <c r="E29" s="24">
        <v>27288.590000000004</v>
      </c>
    </row>
    <row r="30" spans="1:5" ht="15">
      <c r="A30" s="35" t="s">
        <v>284</v>
      </c>
      <c r="B30" s="7" t="s">
        <v>36</v>
      </c>
      <c r="C30" s="13"/>
      <c r="D30" s="24">
        <v>50000</v>
      </c>
      <c r="E30" s="24">
        <v>50000</v>
      </c>
    </row>
    <row r="31" spans="1:5" ht="15">
      <c r="A31" s="35" t="s">
        <v>285</v>
      </c>
      <c r="B31" s="7" t="s">
        <v>37</v>
      </c>
      <c r="C31" s="13"/>
      <c r="D31" s="24">
        <v>159439.86000000002</v>
      </c>
      <c r="E31" s="24"/>
    </row>
    <row r="32" spans="1:5" ht="15">
      <c r="A32" s="34" t="s">
        <v>38</v>
      </c>
      <c r="B32" s="7" t="s">
        <v>39</v>
      </c>
      <c r="C32" s="13"/>
      <c r="D32" s="24"/>
      <c r="E32" s="24"/>
    </row>
    <row r="33" spans="1:5" ht="15">
      <c r="A33" s="34" t="s">
        <v>40</v>
      </c>
      <c r="B33" s="7" t="s">
        <v>41</v>
      </c>
      <c r="C33" s="13"/>
      <c r="D33" s="24"/>
      <c r="E33" s="24"/>
    </row>
    <row r="34" spans="1:5" ht="15">
      <c r="A34" s="34" t="s">
        <v>42</v>
      </c>
      <c r="B34" s="7" t="s">
        <v>43</v>
      </c>
      <c r="C34" s="13"/>
      <c r="D34" s="24"/>
      <c r="E34" s="24"/>
    </row>
    <row r="35" spans="1:5" ht="27.75" customHeight="1">
      <c r="A35" s="35" t="s">
        <v>5</v>
      </c>
      <c r="B35" s="8" t="s">
        <v>44</v>
      </c>
      <c r="C35" s="13"/>
      <c r="D35" s="24">
        <v>0</v>
      </c>
      <c r="E35" s="24">
        <v>0</v>
      </c>
    </row>
    <row r="36" spans="1:5" ht="27" customHeight="1">
      <c r="A36" s="34" t="s">
        <v>45</v>
      </c>
      <c r="B36" s="8" t="s">
        <v>46</v>
      </c>
      <c r="C36" s="13"/>
      <c r="D36" s="24"/>
      <c r="E36" s="24"/>
    </row>
    <row r="37" spans="1:5" ht="28.5" customHeight="1">
      <c r="A37" s="35" t="s">
        <v>286</v>
      </c>
      <c r="B37" s="8" t="s">
        <v>47</v>
      </c>
      <c r="C37" s="13"/>
      <c r="D37" s="24"/>
      <c r="E37" s="24"/>
    </row>
    <row r="38" spans="1:5" ht="30">
      <c r="A38" s="35" t="s">
        <v>287</v>
      </c>
      <c r="B38" s="8" t="s">
        <v>48</v>
      </c>
      <c r="C38" s="13"/>
      <c r="D38" s="24"/>
      <c r="E38" s="24"/>
    </row>
    <row r="39" spans="1:5" ht="15">
      <c r="A39" s="35" t="s">
        <v>5</v>
      </c>
      <c r="B39" s="7" t="s">
        <v>49</v>
      </c>
      <c r="C39" s="13"/>
      <c r="D39" s="63">
        <v>9387232.489999998</v>
      </c>
      <c r="E39" s="63">
        <v>4972298.970000001</v>
      </c>
    </row>
    <row r="40" spans="1:5" ht="15">
      <c r="A40" s="35" t="s">
        <v>50</v>
      </c>
      <c r="B40" s="7" t="s">
        <v>51</v>
      </c>
      <c r="C40" s="13"/>
      <c r="D40" s="24">
        <v>52372.4</v>
      </c>
      <c r="E40" s="24"/>
    </row>
    <row r="41" spans="1:5" ht="15">
      <c r="A41" s="35" t="s">
        <v>52</v>
      </c>
      <c r="B41" s="7" t="s">
        <v>53</v>
      </c>
      <c r="C41" s="13"/>
      <c r="D41" s="24">
        <v>9334860.089999998</v>
      </c>
      <c r="E41" s="24">
        <v>4972298.970000001</v>
      </c>
    </row>
    <row r="42" spans="1:5" ht="15">
      <c r="A42" s="35">
        <v>186</v>
      </c>
      <c r="B42" s="7" t="s">
        <v>54</v>
      </c>
      <c r="C42" s="13"/>
      <c r="D42" s="24"/>
      <c r="E42" s="24"/>
    </row>
    <row r="43" spans="1:5" ht="15">
      <c r="A43" s="35" t="s">
        <v>5</v>
      </c>
      <c r="B43" s="7" t="s">
        <v>55</v>
      </c>
      <c r="C43" s="13"/>
      <c r="D43" s="63">
        <v>1961180.12</v>
      </c>
      <c r="E43" s="63">
        <v>3173377.6599999997</v>
      </c>
    </row>
    <row r="44" spans="1:5" ht="15">
      <c r="A44" s="35" t="s">
        <v>304</v>
      </c>
      <c r="B44" s="7" t="s">
        <v>56</v>
      </c>
      <c r="C44" s="13"/>
      <c r="D44" s="24">
        <v>50481.94999999983</v>
      </c>
      <c r="E44" s="24">
        <v>1567412.6800000002</v>
      </c>
    </row>
    <row r="45" spans="1:5" ht="15">
      <c r="A45" s="35" t="s">
        <v>5</v>
      </c>
      <c r="B45" s="7" t="s">
        <v>57</v>
      </c>
      <c r="C45" s="13"/>
      <c r="D45" s="24">
        <v>1894024.0700000003</v>
      </c>
      <c r="E45" s="24">
        <v>1591949.9299999997</v>
      </c>
    </row>
    <row r="46" spans="1:5" ht="15">
      <c r="A46" s="35">
        <v>12</v>
      </c>
      <c r="B46" s="7" t="s">
        <v>58</v>
      </c>
      <c r="C46" s="13"/>
      <c r="D46" s="24">
        <v>1476493.3300000005</v>
      </c>
      <c r="E46" s="24">
        <v>1098151.9499999997</v>
      </c>
    </row>
    <row r="47" spans="1:5" ht="15">
      <c r="A47" s="35">
        <v>13</v>
      </c>
      <c r="B47" s="7" t="s">
        <v>59</v>
      </c>
      <c r="C47" s="13"/>
      <c r="D47" s="24">
        <v>99632.49000000002</v>
      </c>
      <c r="E47" s="24">
        <v>322530.15</v>
      </c>
    </row>
    <row r="48" spans="1:5" ht="15">
      <c r="A48" s="35">
        <v>14</v>
      </c>
      <c r="B48" s="7" t="s">
        <v>60</v>
      </c>
      <c r="C48" s="13"/>
      <c r="D48" s="24">
        <v>4959.67000000002</v>
      </c>
      <c r="E48" s="24">
        <v>843.88</v>
      </c>
    </row>
    <row r="49" spans="1:5" ht="15">
      <c r="A49" s="35">
        <v>15</v>
      </c>
      <c r="B49" s="7" t="s">
        <v>61</v>
      </c>
      <c r="C49" s="13"/>
      <c r="D49" s="24">
        <v>90742.12</v>
      </c>
      <c r="E49" s="24">
        <v>66716.84</v>
      </c>
    </row>
    <row r="50" spans="1:5" ht="15">
      <c r="A50" s="35">
        <v>16</v>
      </c>
      <c r="B50" s="7" t="s">
        <v>62</v>
      </c>
      <c r="C50" s="13"/>
      <c r="D50" s="24">
        <v>65052.95</v>
      </c>
      <c r="E50" s="24">
        <v>41931.11</v>
      </c>
    </row>
    <row r="51" spans="1:5" ht="15">
      <c r="A51" s="35">
        <v>17</v>
      </c>
      <c r="B51" s="7" t="s">
        <v>63</v>
      </c>
      <c r="C51" s="13"/>
      <c r="D51" s="24">
        <v>157143.51</v>
      </c>
      <c r="E51" s="24">
        <v>61776</v>
      </c>
    </row>
    <row r="52" spans="1:5" ht="19.5" customHeight="1">
      <c r="A52" s="34" t="s">
        <v>64</v>
      </c>
      <c r="B52" s="7" t="s">
        <v>65</v>
      </c>
      <c r="C52" s="13"/>
      <c r="D52" s="24">
        <v>16674.09999999999</v>
      </c>
      <c r="E52" s="24">
        <v>14015.050000000001</v>
      </c>
    </row>
    <row r="53" spans="1:5" ht="50.25" customHeight="1">
      <c r="A53" s="34" t="s">
        <v>66</v>
      </c>
      <c r="B53" s="64" t="s">
        <v>67</v>
      </c>
      <c r="C53" s="13"/>
      <c r="D53" s="65">
        <v>905585.16</v>
      </c>
      <c r="E53" s="65">
        <v>349328.29</v>
      </c>
    </row>
    <row r="54" spans="1:5" ht="15">
      <c r="A54" s="35" t="s">
        <v>5</v>
      </c>
      <c r="B54" s="7" t="s">
        <v>68</v>
      </c>
      <c r="C54" s="13"/>
      <c r="D54" s="63">
        <v>1266060.7899999998</v>
      </c>
      <c r="E54" s="63">
        <v>1102001.2</v>
      </c>
    </row>
    <row r="55" spans="1:5" ht="15">
      <c r="A55" s="35">
        <v>192</v>
      </c>
      <c r="B55" s="7" t="s">
        <v>69</v>
      </c>
      <c r="C55" s="13"/>
      <c r="D55" s="24">
        <v>1244205.3499999999</v>
      </c>
      <c r="E55" s="24">
        <v>1056616.96</v>
      </c>
    </row>
    <row r="56" spans="1:5" ht="24" customHeight="1">
      <c r="A56" s="34" t="s">
        <v>277</v>
      </c>
      <c r="B56" s="7" t="s">
        <v>70</v>
      </c>
      <c r="C56" s="13"/>
      <c r="D56" s="24">
        <v>21855.440000000002</v>
      </c>
      <c r="E56" s="24">
        <v>45384.24</v>
      </c>
    </row>
    <row r="57" spans="1:5" ht="15">
      <c r="A57" s="35"/>
      <c r="B57" s="7" t="s">
        <v>71</v>
      </c>
      <c r="C57" s="13"/>
      <c r="D57" s="63"/>
      <c r="E57" s="24"/>
    </row>
    <row r="58" spans="1:6" ht="17.25" customHeight="1">
      <c r="A58" s="6"/>
      <c r="B58" s="7" t="s">
        <v>72</v>
      </c>
      <c r="C58" s="13"/>
      <c r="D58" s="25">
        <v>14690075.279999997</v>
      </c>
      <c r="E58" s="25">
        <v>10250303.11</v>
      </c>
      <c r="F58" s="26"/>
    </row>
    <row r="59" spans="1:5" ht="15">
      <c r="A59" s="74" t="s">
        <v>73</v>
      </c>
      <c r="B59" s="74"/>
      <c r="C59" s="74"/>
      <c r="D59" s="74"/>
      <c r="E59" s="74"/>
    </row>
    <row r="60" spans="1:5" ht="15">
      <c r="A60" s="69" t="s">
        <v>7</v>
      </c>
      <c r="B60" s="69" t="s">
        <v>0</v>
      </c>
      <c r="C60" s="70" t="s">
        <v>275</v>
      </c>
      <c r="D60" s="72" t="s">
        <v>276</v>
      </c>
      <c r="E60" s="72"/>
    </row>
    <row r="61" spans="1:5" ht="29.25" customHeight="1">
      <c r="A61" s="69"/>
      <c r="B61" s="69"/>
      <c r="C61" s="71"/>
      <c r="D61" s="39" t="s">
        <v>3</v>
      </c>
      <c r="E61" s="39" t="s">
        <v>4</v>
      </c>
    </row>
    <row r="62" spans="1:5" ht="15">
      <c r="A62" s="36">
        <v>1</v>
      </c>
      <c r="B62" s="19">
        <v>2</v>
      </c>
      <c r="C62" s="19">
        <v>3</v>
      </c>
      <c r="D62" s="9">
        <v>4</v>
      </c>
      <c r="E62" s="9">
        <v>5</v>
      </c>
    </row>
    <row r="63" spans="1:5" ht="15">
      <c r="A63" s="36" t="s">
        <v>5</v>
      </c>
      <c r="B63" s="7" t="s">
        <v>74</v>
      </c>
      <c r="C63" s="13"/>
      <c r="D63" s="63">
        <v>4129000</v>
      </c>
      <c r="E63" s="63">
        <f>E64+E65</f>
        <v>3250000</v>
      </c>
    </row>
    <row r="64" spans="1:5" ht="15">
      <c r="A64" s="36">
        <v>900</v>
      </c>
      <c r="B64" s="7" t="s">
        <v>75</v>
      </c>
      <c r="C64" s="13"/>
      <c r="D64" s="24">
        <v>4129000</v>
      </c>
      <c r="E64" s="24">
        <v>3250000</v>
      </c>
    </row>
    <row r="65" spans="1:5" ht="15">
      <c r="A65" s="36">
        <v>901</v>
      </c>
      <c r="B65" s="7" t="s">
        <v>76</v>
      </c>
      <c r="C65" s="13"/>
      <c r="D65" s="24"/>
      <c r="E65" s="24"/>
    </row>
    <row r="66" spans="1:5" ht="15">
      <c r="A66" s="36" t="s">
        <v>5</v>
      </c>
      <c r="B66" s="7" t="s">
        <v>77</v>
      </c>
      <c r="C66" s="13"/>
      <c r="D66" s="63">
        <v>1345178.4799999997</v>
      </c>
      <c r="E66" s="63">
        <f>E67+E68+E73+E74+E75</f>
        <v>346958.53</v>
      </c>
    </row>
    <row r="67" spans="1:5" ht="15">
      <c r="A67" s="36">
        <v>910</v>
      </c>
      <c r="B67" s="7" t="s">
        <v>78</v>
      </c>
      <c r="C67" s="13"/>
      <c r="D67" s="24"/>
      <c r="E67" s="24"/>
    </row>
    <row r="68" spans="1:5" ht="15">
      <c r="A68" s="36">
        <v>911</v>
      </c>
      <c r="B68" s="7" t="s">
        <v>79</v>
      </c>
      <c r="C68" s="13"/>
      <c r="D68" s="24">
        <v>622.26</v>
      </c>
      <c r="E68" s="24">
        <v>0</v>
      </c>
    </row>
    <row r="69" spans="1:5" ht="15">
      <c r="A69" s="36" t="s">
        <v>5</v>
      </c>
      <c r="B69" s="7" t="s">
        <v>80</v>
      </c>
      <c r="C69" s="13"/>
      <c r="D69" s="24"/>
      <c r="E69" s="24"/>
    </row>
    <row r="70" spans="1:5" ht="15">
      <c r="A70" s="36" t="s">
        <v>5</v>
      </c>
      <c r="B70" s="7" t="s">
        <v>81</v>
      </c>
      <c r="C70" s="13"/>
      <c r="D70" s="24"/>
      <c r="E70" s="24"/>
    </row>
    <row r="71" spans="1:5" ht="15">
      <c r="A71" s="36" t="s">
        <v>5</v>
      </c>
      <c r="B71" s="7" t="s">
        <v>82</v>
      </c>
      <c r="C71" s="13"/>
      <c r="D71" s="24"/>
      <c r="E71" s="24"/>
    </row>
    <row r="72" spans="1:5" ht="15">
      <c r="A72" s="36" t="s">
        <v>5</v>
      </c>
      <c r="B72" s="7" t="s">
        <v>83</v>
      </c>
      <c r="C72" s="13"/>
      <c r="D72" s="24">
        <v>622.26</v>
      </c>
      <c r="E72" s="24"/>
    </row>
    <row r="73" spans="1:5" ht="15">
      <c r="A73" s="36">
        <v>919</v>
      </c>
      <c r="B73" s="7" t="s">
        <v>84</v>
      </c>
      <c r="C73" s="13"/>
      <c r="D73" s="24"/>
      <c r="E73" s="24"/>
    </row>
    <row r="74" spans="1:5" ht="15">
      <c r="A74" s="36" t="s">
        <v>85</v>
      </c>
      <c r="B74" s="7" t="s">
        <v>86</v>
      </c>
      <c r="C74" s="13"/>
      <c r="D74" s="24"/>
      <c r="E74" s="24"/>
    </row>
    <row r="75" spans="1:5" ht="15">
      <c r="A75" s="36" t="s">
        <v>5</v>
      </c>
      <c r="B75" s="7" t="s">
        <v>87</v>
      </c>
      <c r="C75" s="13"/>
      <c r="D75" s="24">
        <v>1344556.2199999997</v>
      </c>
      <c r="E75" s="31">
        <v>346958.53</v>
      </c>
    </row>
    <row r="76" spans="1:5" ht="15">
      <c r="A76" s="36" t="s">
        <v>88</v>
      </c>
      <c r="B76" s="7" t="s">
        <v>89</v>
      </c>
      <c r="C76" s="13"/>
      <c r="D76" s="24">
        <v>270000</v>
      </c>
      <c r="E76" s="31">
        <v>-199625.02</v>
      </c>
    </row>
    <row r="77" spans="1:5" ht="15">
      <c r="A77" s="36" t="s">
        <v>90</v>
      </c>
      <c r="B77" s="7" t="s">
        <v>91</v>
      </c>
      <c r="C77" s="13"/>
      <c r="D77" s="24">
        <v>1074556.2199999997</v>
      </c>
      <c r="E77" s="24">
        <v>546583.55</v>
      </c>
    </row>
    <row r="78" spans="1:5" ht="15">
      <c r="A78" s="36" t="s">
        <v>5</v>
      </c>
      <c r="B78" s="7" t="s">
        <v>92</v>
      </c>
      <c r="C78" s="13"/>
      <c r="D78" s="63">
        <v>7658150.63</v>
      </c>
      <c r="E78" s="63">
        <f>E79+E86+E91</f>
        <v>5816482.74</v>
      </c>
    </row>
    <row r="79" spans="1:5" ht="15">
      <c r="A79" s="36" t="s">
        <v>5</v>
      </c>
      <c r="B79" s="7" t="s">
        <v>93</v>
      </c>
      <c r="C79" s="13"/>
      <c r="D79" s="24">
        <v>7649876.04</v>
      </c>
      <c r="E79" s="24">
        <v>5808937.16</v>
      </c>
    </row>
    <row r="80" spans="1:5" ht="15">
      <c r="A80" s="36">
        <v>980</v>
      </c>
      <c r="B80" s="7" t="s">
        <v>94</v>
      </c>
      <c r="C80" s="13"/>
      <c r="D80" s="24">
        <v>4763105.71</v>
      </c>
      <c r="E80" s="24">
        <v>3554126.94</v>
      </c>
    </row>
    <row r="81" spans="1:5" ht="15">
      <c r="A81" s="36">
        <v>982</v>
      </c>
      <c r="B81" s="7" t="s">
        <v>95</v>
      </c>
      <c r="C81" s="13"/>
      <c r="D81" s="24">
        <v>977337.87</v>
      </c>
      <c r="E81" s="24">
        <v>1059904.93</v>
      </c>
    </row>
    <row r="82" spans="1:5" ht="15">
      <c r="A82" s="36">
        <v>983</v>
      </c>
      <c r="B82" s="7" t="s">
        <v>96</v>
      </c>
      <c r="C82" s="13"/>
      <c r="D82" s="24">
        <v>1877550.51</v>
      </c>
      <c r="E82" s="24">
        <v>1194905.2899999996</v>
      </c>
    </row>
    <row r="83" spans="1:5" ht="15">
      <c r="A83" s="36">
        <v>984</v>
      </c>
      <c r="B83" s="7" t="s">
        <v>97</v>
      </c>
      <c r="C83" s="13"/>
      <c r="D83" s="24"/>
      <c r="E83" s="24"/>
    </row>
    <row r="84" spans="1:5" ht="15">
      <c r="A84" s="36">
        <v>985</v>
      </c>
      <c r="B84" s="7" t="s">
        <v>98</v>
      </c>
      <c r="C84" s="13"/>
      <c r="D84" s="24">
        <v>31881.949999999997</v>
      </c>
      <c r="E84" s="24"/>
    </row>
    <row r="85" spans="1:5" ht="15">
      <c r="A85" s="37" t="s">
        <v>99</v>
      </c>
      <c r="B85" s="7" t="s">
        <v>100</v>
      </c>
      <c r="C85" s="13"/>
      <c r="D85" s="24"/>
      <c r="E85" s="24"/>
    </row>
    <row r="86" spans="1:5" ht="15">
      <c r="A86" s="36" t="s">
        <v>5</v>
      </c>
      <c r="B86" s="7" t="s">
        <v>101</v>
      </c>
      <c r="C86" s="13"/>
      <c r="D86" s="24">
        <v>0</v>
      </c>
      <c r="E86" s="24">
        <v>0</v>
      </c>
    </row>
    <row r="87" spans="1:5" ht="15">
      <c r="A87" s="36">
        <v>970</v>
      </c>
      <c r="B87" s="7" t="s">
        <v>102</v>
      </c>
      <c r="C87" s="13"/>
      <c r="D87" s="24"/>
      <c r="E87" s="24"/>
    </row>
    <row r="88" spans="1:5" ht="30">
      <c r="A88" s="36">
        <v>971</v>
      </c>
      <c r="B88" s="8" t="s">
        <v>103</v>
      </c>
      <c r="C88" s="13"/>
      <c r="D88" s="24"/>
      <c r="E88" s="24"/>
    </row>
    <row r="89" spans="1:5" ht="30">
      <c r="A89" s="36">
        <v>972.973</v>
      </c>
      <c r="B89" s="8" t="s">
        <v>104</v>
      </c>
      <c r="C89" s="13"/>
      <c r="D89" s="24"/>
      <c r="E89" s="24"/>
    </row>
    <row r="90" spans="1:5" ht="15">
      <c r="A90" s="36">
        <v>974</v>
      </c>
      <c r="B90" s="7" t="s">
        <v>105</v>
      </c>
      <c r="C90" s="13"/>
      <c r="D90" s="24"/>
      <c r="E90" s="24"/>
    </row>
    <row r="91" spans="1:5" ht="15">
      <c r="A91" s="36" t="s">
        <v>5</v>
      </c>
      <c r="B91" s="7" t="s">
        <v>106</v>
      </c>
      <c r="C91" s="13"/>
      <c r="D91" s="24">
        <v>8274.59</v>
      </c>
      <c r="E91" s="24">
        <v>7545.58</v>
      </c>
    </row>
    <row r="92" spans="1:5" ht="15">
      <c r="A92" s="36">
        <v>960</v>
      </c>
      <c r="B92" s="7" t="s">
        <v>107</v>
      </c>
      <c r="C92" s="13"/>
      <c r="D92" s="24">
        <v>8274.59</v>
      </c>
      <c r="E92" s="24">
        <v>7545.58</v>
      </c>
    </row>
    <row r="93" spans="1:5" ht="15">
      <c r="A93" s="38">
        <v>961962963967</v>
      </c>
      <c r="B93" s="7" t="s">
        <v>108</v>
      </c>
      <c r="C93" s="13"/>
      <c r="D93" s="24"/>
      <c r="E93" s="24"/>
    </row>
    <row r="94" spans="1:5" ht="15">
      <c r="A94" s="36" t="s">
        <v>5</v>
      </c>
      <c r="B94" s="7" t="s">
        <v>109</v>
      </c>
      <c r="C94" s="13"/>
      <c r="D94" s="63">
        <v>1557746.17</v>
      </c>
      <c r="E94" s="63">
        <f>E95+E96+E97+E98+E99+E100+E101</f>
        <v>836861.8400000001</v>
      </c>
    </row>
    <row r="95" spans="1:5" ht="15">
      <c r="A95" s="36">
        <v>22</v>
      </c>
      <c r="B95" s="7" t="s">
        <v>110</v>
      </c>
      <c r="C95" s="13"/>
      <c r="D95" s="24">
        <v>1920.9299999999348</v>
      </c>
      <c r="E95" s="24">
        <v>5104.119999999995</v>
      </c>
    </row>
    <row r="96" spans="1:5" ht="15">
      <c r="A96" s="36">
        <v>23</v>
      </c>
      <c r="B96" s="7" t="s">
        <v>111</v>
      </c>
      <c r="C96" s="13"/>
      <c r="D96" s="24">
        <v>1053758.99</v>
      </c>
      <c r="E96" s="24">
        <v>422610.47000000003</v>
      </c>
    </row>
    <row r="97" spans="1:5" ht="15">
      <c r="A97" s="36">
        <v>24</v>
      </c>
      <c r="B97" s="7" t="s">
        <v>112</v>
      </c>
      <c r="C97" s="13"/>
      <c r="D97" s="24">
        <v>3782.439999999995</v>
      </c>
      <c r="E97" s="24">
        <v>3742.97</v>
      </c>
    </row>
    <row r="98" spans="1:5" ht="15">
      <c r="A98" s="36">
        <v>25</v>
      </c>
      <c r="B98" s="7" t="s">
        <v>113</v>
      </c>
      <c r="C98" s="13"/>
      <c r="D98" s="24">
        <v>23089.000000000025</v>
      </c>
      <c r="E98" s="24">
        <v>20937.34</v>
      </c>
    </row>
    <row r="99" spans="1:5" ht="15">
      <c r="A99" s="36">
        <v>26</v>
      </c>
      <c r="B99" s="7" t="s">
        <v>114</v>
      </c>
      <c r="C99" s="13"/>
      <c r="D99" s="24"/>
      <c r="E99" s="24"/>
    </row>
    <row r="100" spans="1:5" ht="15">
      <c r="A100" s="36">
        <v>21</v>
      </c>
      <c r="B100" s="7" t="s">
        <v>115</v>
      </c>
      <c r="C100" s="13"/>
      <c r="D100" s="24">
        <v>27635.28</v>
      </c>
      <c r="E100" s="24">
        <v>26117.56</v>
      </c>
    </row>
    <row r="101" spans="1:5" ht="15">
      <c r="A101" s="36" t="s">
        <v>116</v>
      </c>
      <c r="B101" s="7" t="s">
        <v>117</v>
      </c>
      <c r="C101" s="13"/>
      <c r="D101" s="24">
        <v>447559.5300000001</v>
      </c>
      <c r="E101" s="24">
        <v>358349.38000000006</v>
      </c>
    </row>
    <row r="102" spans="1:5" ht="15">
      <c r="A102" s="36" t="s">
        <v>5</v>
      </c>
      <c r="B102" s="7" t="s">
        <v>118</v>
      </c>
      <c r="C102" s="13"/>
      <c r="D102" s="63">
        <v>0</v>
      </c>
      <c r="E102" s="24">
        <f>E103+E104+E105+E106</f>
        <v>0</v>
      </c>
    </row>
    <row r="103" spans="1:5" ht="15">
      <c r="A103" s="36">
        <v>950.951</v>
      </c>
      <c r="B103" s="7" t="s">
        <v>119</v>
      </c>
      <c r="C103" s="13"/>
      <c r="D103" s="24"/>
      <c r="E103" s="24"/>
    </row>
    <row r="104" spans="1:5" ht="15">
      <c r="A104" s="36">
        <v>954</v>
      </c>
      <c r="B104" s="7" t="s">
        <v>120</v>
      </c>
      <c r="C104" s="13"/>
      <c r="D104" s="24"/>
      <c r="E104" s="24"/>
    </row>
    <row r="105" spans="1:5" ht="15">
      <c r="A105" s="36" t="s">
        <v>121</v>
      </c>
      <c r="B105" s="7" t="s">
        <v>122</v>
      </c>
      <c r="C105" s="13"/>
      <c r="D105" s="24"/>
      <c r="E105" s="24"/>
    </row>
    <row r="106" spans="1:5" ht="15">
      <c r="A106" s="36">
        <v>957</v>
      </c>
      <c r="B106" s="7" t="s">
        <v>123</v>
      </c>
      <c r="C106" s="13"/>
      <c r="D106" s="24"/>
      <c r="E106" s="24"/>
    </row>
    <row r="107" spans="1:5" ht="15">
      <c r="A107" s="36">
        <v>969</v>
      </c>
      <c r="B107" s="7" t="s">
        <v>124</v>
      </c>
      <c r="C107" s="13"/>
      <c r="D107" s="63"/>
      <c r="E107" s="24"/>
    </row>
    <row r="108" spans="1:6" ht="15.75">
      <c r="A108" s="36" t="s">
        <v>5</v>
      </c>
      <c r="B108" s="7" t="s">
        <v>125</v>
      </c>
      <c r="C108" s="13"/>
      <c r="D108" s="25">
        <v>14690075.28</v>
      </c>
      <c r="E108" s="25">
        <f>E63+E66+E78+E94+E102+E107</f>
        <v>10250303.11</v>
      </c>
      <c r="F108" s="66"/>
    </row>
    <row r="109" ht="19.5" customHeight="1"/>
    <row r="110" spans="1:2" ht="15">
      <c r="A110" s="67"/>
      <c r="B110" s="67"/>
    </row>
    <row r="111" spans="1:5" ht="15.75" customHeight="1">
      <c r="A111" s="27" t="s">
        <v>288</v>
      </c>
      <c r="B111" s="68" t="s">
        <v>289</v>
      </c>
      <c r="C111" s="68"/>
      <c r="D111" s="68"/>
      <c r="E111" s="68"/>
    </row>
    <row r="112" spans="1:5" ht="19.5" customHeight="1">
      <c r="A112" s="27" t="s">
        <v>306</v>
      </c>
      <c r="B112" s="68" t="s">
        <v>290</v>
      </c>
      <c r="C112" s="68"/>
      <c r="D112" s="68"/>
      <c r="E112" s="68"/>
    </row>
    <row r="113" spans="1:2" ht="15">
      <c r="A113" s="67"/>
      <c r="B113" s="67"/>
    </row>
  </sheetData>
  <sheetProtection/>
  <mergeCells count="20">
    <mergeCell ref="A1:B1"/>
    <mergeCell ref="A2:B2"/>
    <mergeCell ref="A3:B3"/>
    <mergeCell ref="A4:B4"/>
    <mergeCell ref="A5:E5"/>
    <mergeCell ref="A6:E6"/>
    <mergeCell ref="A7:E7"/>
    <mergeCell ref="A8:A9"/>
    <mergeCell ref="B8:B9"/>
    <mergeCell ref="C8:C9"/>
    <mergeCell ref="D8:E8"/>
    <mergeCell ref="A59:E59"/>
    <mergeCell ref="A113:B113"/>
    <mergeCell ref="B111:E111"/>
    <mergeCell ref="B112:E112"/>
    <mergeCell ref="A60:A61"/>
    <mergeCell ref="B60:B61"/>
    <mergeCell ref="C60:C61"/>
    <mergeCell ref="D60:E60"/>
    <mergeCell ref="A110:B110"/>
  </mergeCells>
  <printOptions/>
  <pageMargins left="0.35433070866141736" right="0.1968503937007874" top="0.31496062992125984" bottom="0.31496062992125984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123"/>
  <sheetViews>
    <sheetView zoomScalePageLayoutView="0" workbookViewId="0" topLeftCell="A106">
      <selection activeCell="A120" sqref="A120"/>
    </sheetView>
  </sheetViews>
  <sheetFormatPr defaultColWidth="9.140625" defaultRowHeight="15"/>
  <cols>
    <col min="1" max="1" width="17.8515625" style="0" customWidth="1"/>
    <col min="2" max="2" width="58.28125" style="0" customWidth="1"/>
    <col min="3" max="3" width="2.421875" style="0" customWidth="1"/>
    <col min="4" max="5" width="16.421875" style="0" customWidth="1"/>
  </cols>
  <sheetData>
    <row r="1" spans="1:5" ht="15">
      <c r="A1" s="67" t="s">
        <v>295</v>
      </c>
      <c r="B1" s="67"/>
      <c r="C1" s="16"/>
      <c r="D1" s="28" t="s">
        <v>293</v>
      </c>
      <c r="E1" s="28"/>
    </row>
    <row r="2" spans="1:5" ht="15">
      <c r="A2" s="67" t="s">
        <v>296</v>
      </c>
      <c r="B2" s="67"/>
      <c r="C2" s="16"/>
      <c r="D2" s="28" t="s">
        <v>294</v>
      </c>
      <c r="E2" s="28"/>
    </row>
    <row r="3" spans="1:5" ht="15">
      <c r="A3" s="67" t="s">
        <v>297</v>
      </c>
      <c r="B3" s="67"/>
      <c r="C3" s="16"/>
      <c r="D3" s="28"/>
      <c r="E3" s="28"/>
    </row>
    <row r="4" spans="1:2" ht="15">
      <c r="A4" s="15"/>
      <c r="B4" s="15"/>
    </row>
    <row r="5" spans="1:5" ht="15">
      <c r="A5" s="80" t="s">
        <v>244</v>
      </c>
      <c r="B5" s="80"/>
      <c r="C5" s="80"/>
      <c r="D5" s="80"/>
      <c r="E5" s="80"/>
    </row>
    <row r="6" spans="1:5" ht="15">
      <c r="A6" s="81" t="s">
        <v>305</v>
      </c>
      <c r="B6" s="81"/>
      <c r="C6" s="81"/>
      <c r="D6" s="81"/>
      <c r="E6" s="81"/>
    </row>
    <row r="7" spans="1:5" ht="15">
      <c r="A7" s="77" t="s">
        <v>7</v>
      </c>
      <c r="B7" s="77"/>
      <c r="C7" s="77" t="s">
        <v>1</v>
      </c>
      <c r="D7" s="78" t="s">
        <v>2</v>
      </c>
      <c r="E7" s="78"/>
    </row>
    <row r="8" spans="1:5" ht="30">
      <c r="A8" s="77"/>
      <c r="B8" s="77"/>
      <c r="C8" s="77"/>
      <c r="D8" s="23" t="s">
        <v>3</v>
      </c>
      <c r="E8" s="23" t="s">
        <v>4</v>
      </c>
    </row>
    <row r="9" spans="1:5" ht="15.75" customHeight="1">
      <c r="A9" s="23">
        <v>1</v>
      </c>
      <c r="B9" s="23">
        <v>2</v>
      </c>
      <c r="C9" s="20">
        <v>3</v>
      </c>
      <c r="D9" s="20">
        <v>4</v>
      </c>
      <c r="E9" s="20">
        <v>5</v>
      </c>
    </row>
    <row r="10" spans="1:5" ht="15">
      <c r="A10" s="10"/>
      <c r="B10" s="11" t="s">
        <v>127</v>
      </c>
      <c r="C10" s="14"/>
      <c r="D10" s="62">
        <v>5325852.18</v>
      </c>
      <c r="E10" s="62">
        <v>4306358.950000001</v>
      </c>
    </row>
    <row r="11" spans="1:5" ht="15">
      <c r="A11" s="40"/>
      <c r="B11" s="11" t="s">
        <v>128</v>
      </c>
      <c r="C11" s="14"/>
      <c r="D11" s="30">
        <v>5175280.63</v>
      </c>
      <c r="E11" s="30">
        <v>4165736.8600000013</v>
      </c>
    </row>
    <row r="12" spans="1:5" ht="15">
      <c r="A12" s="40">
        <v>750</v>
      </c>
      <c r="B12" s="12" t="s">
        <v>129</v>
      </c>
      <c r="C12" s="14"/>
      <c r="D12" s="30">
        <v>7752171.84</v>
      </c>
      <c r="E12" s="30">
        <v>5232907.0200000005</v>
      </c>
    </row>
    <row r="13" spans="1:5" ht="15">
      <c r="A13" s="40">
        <v>752</v>
      </c>
      <c r="B13" s="12" t="s">
        <v>130</v>
      </c>
      <c r="C13" s="14"/>
      <c r="D13" s="30">
        <v>66796.01999999999</v>
      </c>
      <c r="E13" s="30">
        <v>355271.52</v>
      </c>
    </row>
    <row r="14" spans="1:5" ht="30">
      <c r="A14" s="40">
        <v>753</v>
      </c>
      <c r="B14" s="12" t="s">
        <v>131</v>
      </c>
      <c r="C14" s="14"/>
      <c r="D14" s="30"/>
      <c r="E14" s="30"/>
    </row>
    <row r="15" spans="1:5" ht="15">
      <c r="A15" s="40">
        <v>754</v>
      </c>
      <c r="B15" s="12" t="s">
        <v>132</v>
      </c>
      <c r="C15" s="14"/>
      <c r="D15" s="30"/>
      <c r="E15" s="30"/>
    </row>
    <row r="16" spans="1:5" ht="30">
      <c r="A16" s="40">
        <v>755</v>
      </c>
      <c r="B16" s="12" t="s">
        <v>133</v>
      </c>
      <c r="C16" s="14"/>
      <c r="D16" s="31">
        <v>-1874741.2699999996</v>
      </c>
      <c r="E16" s="31">
        <v>-612974.18</v>
      </c>
    </row>
    <row r="17" spans="1:5" ht="15">
      <c r="A17" s="40">
        <v>756</v>
      </c>
      <c r="B17" s="12" t="s">
        <v>134</v>
      </c>
      <c r="C17" s="14"/>
      <c r="D17" s="31">
        <v>-1398036.41</v>
      </c>
      <c r="E17" s="31">
        <v>-877827.6699999999</v>
      </c>
    </row>
    <row r="18" spans="1:5" ht="15">
      <c r="A18" s="40">
        <v>757</v>
      </c>
      <c r="B18" s="12" t="s">
        <v>135</v>
      </c>
      <c r="C18" s="14"/>
      <c r="D18" s="24"/>
      <c r="E18" s="30"/>
    </row>
    <row r="19" spans="1:5" ht="15">
      <c r="A19" s="40">
        <v>758</v>
      </c>
      <c r="B19" s="12" t="s">
        <v>136</v>
      </c>
      <c r="C19" s="14"/>
      <c r="D19" s="24">
        <v>629090.4500000002</v>
      </c>
      <c r="E19" s="31">
        <v>68360.17</v>
      </c>
    </row>
    <row r="20" spans="1:5" ht="15">
      <c r="A20" s="40"/>
      <c r="B20" s="11" t="s">
        <v>137</v>
      </c>
      <c r="C20" s="14"/>
      <c r="D20" s="62">
        <v>150571.55</v>
      </c>
      <c r="E20" s="62">
        <v>140622.09</v>
      </c>
    </row>
    <row r="21" spans="1:5" ht="15">
      <c r="A21" s="40">
        <v>760</v>
      </c>
      <c r="B21" s="12" t="s">
        <v>138</v>
      </c>
      <c r="C21" s="14"/>
      <c r="D21" s="30">
        <v>7893.99</v>
      </c>
      <c r="E21" s="30">
        <v>100</v>
      </c>
    </row>
    <row r="22" spans="1:5" ht="17.25" customHeight="1">
      <c r="A22" s="40">
        <v>764</v>
      </c>
      <c r="B22" s="12" t="s">
        <v>139</v>
      </c>
      <c r="C22" s="14"/>
      <c r="D22" s="30">
        <v>657.56</v>
      </c>
      <c r="E22" s="30">
        <v>1102.09</v>
      </c>
    </row>
    <row r="23" spans="1:5" ht="15">
      <c r="A23" s="40">
        <v>768</v>
      </c>
      <c r="B23" s="12" t="s">
        <v>140</v>
      </c>
      <c r="C23" s="14"/>
      <c r="D23" s="30"/>
      <c r="E23" s="30"/>
    </row>
    <row r="24" spans="1:5" ht="17.25" customHeight="1">
      <c r="A24" s="40">
        <v>769</v>
      </c>
      <c r="B24" s="12" t="s">
        <v>141</v>
      </c>
      <c r="C24" s="14"/>
      <c r="D24" s="30">
        <v>142020</v>
      </c>
      <c r="E24" s="30">
        <v>139420</v>
      </c>
    </row>
    <row r="25" spans="1:5" ht="15.75" customHeight="1">
      <c r="A25" s="40"/>
      <c r="B25" s="11" t="s">
        <v>142</v>
      </c>
      <c r="C25" s="14"/>
      <c r="D25" s="62">
        <v>2610007.84</v>
      </c>
      <c r="E25" s="62">
        <v>1969487.2799999996</v>
      </c>
    </row>
    <row r="26" spans="1:5" ht="17.25" customHeight="1">
      <c r="A26" s="40"/>
      <c r="B26" s="11" t="s">
        <v>143</v>
      </c>
      <c r="C26" s="14"/>
      <c r="D26" s="30">
        <v>1910509</v>
      </c>
      <c r="E26" s="30">
        <v>1542213.2499999995</v>
      </c>
    </row>
    <row r="27" spans="1:5" ht="15.75" customHeight="1">
      <c r="A27" s="40">
        <v>400</v>
      </c>
      <c r="B27" s="12" t="s">
        <v>144</v>
      </c>
      <c r="C27" s="14"/>
      <c r="D27" s="30">
        <v>1973902.5200000003</v>
      </c>
      <c r="E27" s="30">
        <v>965615.72</v>
      </c>
    </row>
    <row r="28" spans="1:5" ht="15.75" customHeight="1">
      <c r="A28" s="40"/>
      <c r="B28" s="12" t="s">
        <v>145</v>
      </c>
      <c r="C28" s="14"/>
      <c r="D28" s="30">
        <v>193436.00999999998</v>
      </c>
      <c r="E28" s="30"/>
    </row>
    <row r="29" spans="1:5" ht="30" customHeight="1">
      <c r="A29" s="40">
        <v>402</v>
      </c>
      <c r="B29" s="12" t="s">
        <v>146</v>
      </c>
      <c r="C29" s="14"/>
      <c r="D29" s="31">
        <v>-41735.020000000004</v>
      </c>
      <c r="E29" s="31">
        <v>-16478.899999999998</v>
      </c>
    </row>
    <row r="30" spans="1:5" ht="27.75" customHeight="1">
      <c r="A30" s="40">
        <v>403</v>
      </c>
      <c r="B30" s="12" t="s">
        <v>147</v>
      </c>
      <c r="C30" s="14"/>
      <c r="D30" s="31">
        <v>14234.5</v>
      </c>
      <c r="E30" s="30">
        <v>15374.630000000001</v>
      </c>
    </row>
    <row r="31" spans="1:5" ht="28.5" customHeight="1">
      <c r="A31" s="40">
        <v>404</v>
      </c>
      <c r="B31" s="12" t="s">
        <v>148</v>
      </c>
      <c r="C31" s="14"/>
      <c r="D31" s="31">
        <v>-463874.82</v>
      </c>
      <c r="E31" s="31">
        <v>-10715.56</v>
      </c>
    </row>
    <row r="32" spans="1:5" ht="19.5" customHeight="1">
      <c r="A32" s="40">
        <v>405</v>
      </c>
      <c r="B32" s="12" t="s">
        <v>149</v>
      </c>
      <c r="C32" s="14"/>
      <c r="D32" s="31">
        <v>-608883.1499999999</v>
      </c>
      <c r="E32" s="30">
        <v>333722.64999999997</v>
      </c>
    </row>
    <row r="33" spans="1:5" ht="27.75" customHeight="1">
      <c r="A33" s="40">
        <v>406</v>
      </c>
      <c r="B33" s="12" t="s">
        <v>150</v>
      </c>
      <c r="C33" s="14"/>
      <c r="D33" s="31">
        <v>428463.6</v>
      </c>
      <c r="E33" s="30">
        <v>18405.629999999997</v>
      </c>
    </row>
    <row r="34" spans="1:5" ht="30" customHeight="1">
      <c r="A34" s="40">
        <v>407</v>
      </c>
      <c r="B34" s="12" t="s">
        <v>302</v>
      </c>
      <c r="C34" s="14"/>
      <c r="D34" s="31">
        <v>414965.36</v>
      </c>
      <c r="E34" s="30">
        <v>236289.07999999987</v>
      </c>
    </row>
    <row r="35" spans="1:5" ht="28.5" customHeight="1">
      <c r="A35" s="40">
        <v>408</v>
      </c>
      <c r="B35" s="12" t="s">
        <v>151</v>
      </c>
      <c r="C35" s="14"/>
      <c r="D35" s="30"/>
      <c r="E35" s="30"/>
    </row>
    <row r="36" spans="1:5" ht="15.75" customHeight="1">
      <c r="A36" s="40">
        <v>409</v>
      </c>
      <c r="B36" s="12" t="s">
        <v>152</v>
      </c>
      <c r="C36" s="14"/>
      <c r="D36" s="30"/>
      <c r="E36" s="30"/>
    </row>
    <row r="37" spans="1:5" ht="15.75" customHeight="1">
      <c r="A37" s="40"/>
      <c r="B37" s="11" t="s">
        <v>153</v>
      </c>
      <c r="C37" s="14"/>
      <c r="D37" s="30">
        <v>0</v>
      </c>
      <c r="E37" s="30">
        <v>0</v>
      </c>
    </row>
    <row r="38" spans="1:5" ht="18.75" customHeight="1">
      <c r="A38" s="40" t="s">
        <v>154</v>
      </c>
      <c r="B38" s="12" t="s">
        <v>155</v>
      </c>
      <c r="C38" s="14"/>
      <c r="D38" s="30"/>
      <c r="E38" s="30"/>
    </row>
    <row r="39" spans="1:5" ht="17.25" customHeight="1">
      <c r="A39" s="40" t="s">
        <v>156</v>
      </c>
      <c r="B39" s="12" t="s">
        <v>157</v>
      </c>
      <c r="C39" s="14"/>
      <c r="D39" s="30"/>
      <c r="E39" s="30"/>
    </row>
    <row r="40" spans="1:5" ht="17.25" customHeight="1">
      <c r="A40" s="40">
        <v>415</v>
      </c>
      <c r="B40" s="12" t="s">
        <v>158</v>
      </c>
      <c r="C40" s="14"/>
      <c r="D40" s="30"/>
      <c r="E40" s="30"/>
    </row>
    <row r="41" spans="1:5" ht="15.75" customHeight="1">
      <c r="A41" s="40">
        <v>416.417</v>
      </c>
      <c r="B41" s="12" t="s">
        <v>159</v>
      </c>
      <c r="C41" s="14"/>
      <c r="D41" s="30"/>
      <c r="E41" s="30"/>
    </row>
    <row r="42" spans="1:5" ht="15.75" customHeight="1">
      <c r="A42" s="40">
        <v>418.419</v>
      </c>
      <c r="B42" s="12" t="s">
        <v>160</v>
      </c>
      <c r="C42" s="14"/>
      <c r="D42" s="30"/>
      <c r="E42" s="30"/>
    </row>
    <row r="43" spans="1:5" ht="18" customHeight="1">
      <c r="A43" s="40"/>
      <c r="B43" s="11" t="s">
        <v>161</v>
      </c>
      <c r="C43" s="14"/>
      <c r="D43" s="62">
        <v>699498.8400000001</v>
      </c>
      <c r="E43" s="62">
        <v>427274.02999999997</v>
      </c>
    </row>
    <row r="44" spans="1:5" ht="15.75" customHeight="1">
      <c r="A44" s="40">
        <v>420</v>
      </c>
      <c r="B44" s="12" t="s">
        <v>162</v>
      </c>
      <c r="C44" s="14"/>
      <c r="D44" s="30">
        <v>103498.18000000001</v>
      </c>
      <c r="E44" s="30">
        <v>53803.68</v>
      </c>
    </row>
    <row r="45" spans="1:5" ht="15.75" customHeight="1">
      <c r="A45" s="40">
        <v>421</v>
      </c>
      <c r="B45" s="12" t="s">
        <v>163</v>
      </c>
      <c r="C45" s="14"/>
      <c r="D45" s="30"/>
      <c r="E45" s="30"/>
    </row>
    <row r="46" spans="1:5" ht="15.75" customHeight="1">
      <c r="A46" s="40">
        <v>422</v>
      </c>
      <c r="B46" s="12" t="s">
        <v>164</v>
      </c>
      <c r="C46" s="14"/>
      <c r="D46" s="30">
        <v>162444.49</v>
      </c>
      <c r="E46" s="30">
        <v>206910.53</v>
      </c>
    </row>
    <row r="47" spans="1:5" ht="18" customHeight="1">
      <c r="A47" s="40">
        <v>423</v>
      </c>
      <c r="B47" s="12" t="s">
        <v>165</v>
      </c>
      <c r="C47" s="14"/>
      <c r="D47" s="30">
        <v>53065.82</v>
      </c>
      <c r="E47" s="30">
        <v>43354.46</v>
      </c>
    </row>
    <row r="48" spans="1:5" ht="17.25" customHeight="1">
      <c r="A48" s="40">
        <v>424</v>
      </c>
      <c r="B48" s="12" t="s">
        <v>166</v>
      </c>
      <c r="C48" s="14"/>
      <c r="D48" s="30">
        <v>380490.3500000001</v>
      </c>
      <c r="E48" s="30">
        <v>123205.36</v>
      </c>
    </row>
    <row r="49" spans="1:5" ht="16.5" customHeight="1">
      <c r="A49" s="40">
        <v>429</v>
      </c>
      <c r="B49" s="12" t="s">
        <v>167</v>
      </c>
      <c r="C49" s="14"/>
      <c r="D49" s="30"/>
      <c r="E49" s="30"/>
    </row>
    <row r="50" spans="1:5" ht="29.25" customHeight="1">
      <c r="A50" s="40">
        <v>460</v>
      </c>
      <c r="B50" s="12" t="s">
        <v>168</v>
      </c>
      <c r="C50" s="14"/>
      <c r="D50" s="30"/>
      <c r="E50" s="30"/>
    </row>
    <row r="51" spans="1:5" ht="18" customHeight="1">
      <c r="A51" s="40">
        <v>463</v>
      </c>
      <c r="B51" s="12" t="s">
        <v>169</v>
      </c>
      <c r="C51" s="14"/>
      <c r="D51" s="30"/>
      <c r="E51" s="30"/>
    </row>
    <row r="52" spans="1:5" ht="15" customHeight="1">
      <c r="A52" s="40">
        <v>462.469</v>
      </c>
      <c r="B52" s="12" t="s">
        <v>170</v>
      </c>
      <c r="C52" s="14"/>
      <c r="D52" s="30"/>
      <c r="E52" s="30"/>
    </row>
    <row r="53" spans="1:5" ht="15.75" customHeight="1">
      <c r="A53" s="40"/>
      <c r="B53" s="11" t="s">
        <v>171</v>
      </c>
      <c r="C53" s="14"/>
      <c r="D53" s="62">
        <v>2715844.34</v>
      </c>
      <c r="E53" s="62">
        <v>2336871.670000002</v>
      </c>
    </row>
    <row r="54" spans="1:5" ht="19.5" customHeight="1">
      <c r="A54" s="40"/>
      <c r="B54" s="11" t="s">
        <v>172</v>
      </c>
      <c r="C54" s="14"/>
      <c r="D54" s="62">
        <v>2016297.1600000001</v>
      </c>
      <c r="E54" s="62">
        <v>1963523.6899999997</v>
      </c>
    </row>
    <row r="55" spans="1:5" ht="18.75" customHeight="1">
      <c r="A55" s="40"/>
      <c r="B55" s="11" t="s">
        <v>173</v>
      </c>
      <c r="C55" s="14"/>
      <c r="D55" s="30">
        <v>1985251.2799999998</v>
      </c>
      <c r="E55" s="30"/>
    </row>
    <row r="56" spans="1:5" ht="16.5" customHeight="1">
      <c r="A56" s="40"/>
      <c r="B56" s="11" t="s">
        <v>174</v>
      </c>
      <c r="C56" s="14"/>
      <c r="D56" s="30">
        <v>163778.69</v>
      </c>
      <c r="E56" s="30"/>
    </row>
    <row r="57" spans="1:5" ht="18" customHeight="1">
      <c r="A57" s="40"/>
      <c r="B57" s="11" t="s">
        <v>175</v>
      </c>
      <c r="C57" s="14"/>
      <c r="D57" s="30">
        <v>29695.570000000003</v>
      </c>
      <c r="E57" s="30">
        <v>89173.26999999999</v>
      </c>
    </row>
    <row r="58" spans="1:5" ht="15">
      <c r="A58" s="41"/>
      <c r="B58" s="11" t="s">
        <v>176</v>
      </c>
      <c r="C58" s="14"/>
      <c r="D58" s="30">
        <v>236895.90000000002</v>
      </c>
      <c r="E58" s="30">
        <v>692238.68</v>
      </c>
    </row>
    <row r="59" spans="1:5" ht="18" customHeight="1">
      <c r="A59" s="40"/>
      <c r="B59" s="12" t="s">
        <v>177</v>
      </c>
      <c r="C59" s="14"/>
      <c r="D59" s="30">
        <v>140449.8</v>
      </c>
      <c r="E59" s="30">
        <v>400280.51</v>
      </c>
    </row>
    <row r="60" spans="1:5" ht="15">
      <c r="A60" s="40"/>
      <c r="B60" s="12" t="s">
        <v>178</v>
      </c>
      <c r="C60" s="14"/>
      <c r="D60" s="30">
        <v>94696.47000000002</v>
      </c>
      <c r="E60" s="30">
        <v>276310.27999999997</v>
      </c>
    </row>
    <row r="61" spans="1:5" ht="15">
      <c r="A61" s="40"/>
      <c r="B61" s="12" t="s">
        <v>179</v>
      </c>
      <c r="C61" s="14"/>
      <c r="D61" s="30">
        <v>1749.63</v>
      </c>
      <c r="E61" s="30">
        <v>15647.89</v>
      </c>
    </row>
    <row r="62" spans="1:5" ht="15">
      <c r="A62" s="41"/>
      <c r="B62" s="11" t="s">
        <v>180</v>
      </c>
      <c r="C62" s="14"/>
      <c r="D62" s="30">
        <v>5569.42</v>
      </c>
      <c r="E62" s="30">
        <v>64564.75</v>
      </c>
    </row>
    <row r="63" spans="1:5" ht="30">
      <c r="A63" s="40"/>
      <c r="B63" s="12" t="s">
        <v>181</v>
      </c>
      <c r="C63" s="14"/>
      <c r="D63" s="30"/>
      <c r="E63" s="30">
        <v>120.53999999999999</v>
      </c>
    </row>
    <row r="64" spans="1:5" ht="14.25" customHeight="1">
      <c r="A64" s="40"/>
      <c r="B64" s="12" t="s">
        <v>182</v>
      </c>
      <c r="C64" s="14"/>
      <c r="D64" s="30">
        <v>1949.25</v>
      </c>
      <c r="E64" s="30">
        <v>30062.439999999995</v>
      </c>
    </row>
    <row r="65" spans="1:5" ht="15.75" customHeight="1">
      <c r="A65" s="40"/>
      <c r="B65" s="12" t="s">
        <v>183</v>
      </c>
      <c r="C65" s="14"/>
      <c r="D65" s="30">
        <v>3104.19</v>
      </c>
      <c r="E65" s="30">
        <v>33548.670000000006</v>
      </c>
    </row>
    <row r="66" spans="1:5" ht="15">
      <c r="A66" s="40"/>
      <c r="B66" s="12" t="s">
        <v>184</v>
      </c>
      <c r="C66" s="14"/>
      <c r="D66" s="30">
        <v>515.98</v>
      </c>
      <c r="E66" s="30">
        <v>833.1</v>
      </c>
    </row>
    <row r="67" spans="1:5" ht="15">
      <c r="A67" s="41"/>
      <c r="B67" s="11" t="s">
        <v>185</v>
      </c>
      <c r="C67" s="14"/>
      <c r="D67" s="30">
        <v>82740.63</v>
      </c>
      <c r="E67" s="30">
        <v>1123034.64</v>
      </c>
    </row>
    <row r="68" spans="1:5" ht="43.5" customHeight="1">
      <c r="A68" s="40"/>
      <c r="B68" s="12" t="s">
        <v>186</v>
      </c>
      <c r="C68" s="14"/>
      <c r="D68" s="30">
        <v>8987.07</v>
      </c>
      <c r="E68" s="30">
        <v>217756.4</v>
      </c>
    </row>
    <row r="69" spans="1:5" ht="15.75" customHeight="1">
      <c r="A69" s="40"/>
      <c r="B69" s="12" t="s">
        <v>187</v>
      </c>
      <c r="C69" s="14"/>
      <c r="D69" s="30">
        <v>42306.270000000004</v>
      </c>
      <c r="E69" s="30">
        <v>430891.45</v>
      </c>
    </row>
    <row r="70" spans="1:5" ht="15.75" customHeight="1">
      <c r="A70" s="40"/>
      <c r="B70" s="12" t="s">
        <v>188</v>
      </c>
      <c r="C70" s="14"/>
      <c r="D70" s="30">
        <v>10413.650000000001</v>
      </c>
      <c r="E70" s="30">
        <v>10722.61</v>
      </c>
    </row>
    <row r="71" spans="1:5" ht="15.75" customHeight="1">
      <c r="A71" s="40"/>
      <c r="B71" s="12" t="s">
        <v>189</v>
      </c>
      <c r="C71" s="14"/>
      <c r="D71" s="30">
        <v>1122.78</v>
      </c>
      <c r="E71" s="30">
        <v>3487.96</v>
      </c>
    </row>
    <row r="72" spans="1:5" ht="15.75" customHeight="1">
      <c r="A72" s="40"/>
      <c r="B72" s="12" t="s">
        <v>190</v>
      </c>
      <c r="C72" s="14"/>
      <c r="D72" s="30">
        <v>4409.77</v>
      </c>
      <c r="E72" s="30">
        <v>372967.61999999994</v>
      </c>
    </row>
    <row r="73" spans="1:5" ht="15.75" customHeight="1">
      <c r="A73" s="40"/>
      <c r="B73" s="12" t="s">
        <v>191</v>
      </c>
      <c r="C73" s="14"/>
      <c r="D73" s="30">
        <v>15501.089999999998</v>
      </c>
      <c r="E73" s="30">
        <v>87208.59999999999</v>
      </c>
    </row>
    <row r="74" spans="1:5" ht="15.75" customHeight="1">
      <c r="A74" s="40"/>
      <c r="B74" s="11" t="s">
        <v>192</v>
      </c>
      <c r="C74" s="14"/>
      <c r="D74" s="30">
        <v>42475.22</v>
      </c>
      <c r="E74" s="30">
        <v>113270.16</v>
      </c>
    </row>
    <row r="75" spans="1:5" ht="15.75" customHeight="1">
      <c r="A75" s="40">
        <v>706</v>
      </c>
      <c r="B75" s="11" t="s">
        <v>193</v>
      </c>
      <c r="C75" s="14"/>
      <c r="D75" s="30">
        <v>202552.16999999998</v>
      </c>
      <c r="E75" s="30">
        <v>118757.80999999998</v>
      </c>
    </row>
    <row r="76" spans="1:5" ht="15.75" customHeight="1">
      <c r="A76" s="40"/>
      <c r="B76" s="11" t="s">
        <v>194</v>
      </c>
      <c r="C76" s="14"/>
      <c r="D76" s="62">
        <v>699547.1799999997</v>
      </c>
      <c r="E76" s="62">
        <v>373347.9800000021</v>
      </c>
    </row>
    <row r="77" spans="1:5" ht="15.75" customHeight="1">
      <c r="A77" s="40"/>
      <c r="B77" s="11" t="s">
        <v>195</v>
      </c>
      <c r="C77" s="14"/>
      <c r="D77" s="62">
        <v>310756.19000000006</v>
      </c>
      <c r="E77" s="62">
        <v>173235.57000000004</v>
      </c>
    </row>
    <row r="78" spans="1:5" ht="31.5" customHeight="1">
      <c r="A78" s="40"/>
      <c r="B78" s="11" t="s">
        <v>196</v>
      </c>
      <c r="C78" s="14"/>
      <c r="D78" s="30">
        <v>165268.25000000003</v>
      </c>
      <c r="E78" s="30">
        <v>0</v>
      </c>
    </row>
    <row r="79" spans="1:5" ht="15.75" customHeight="1">
      <c r="A79" s="40">
        <v>770</v>
      </c>
      <c r="B79" s="12" t="s">
        <v>197</v>
      </c>
      <c r="C79" s="14"/>
      <c r="D79" s="30">
        <v>165268.25000000003</v>
      </c>
      <c r="E79" s="30"/>
    </row>
    <row r="80" spans="1:5" ht="29.25" customHeight="1">
      <c r="A80" s="40">
        <v>771</v>
      </c>
      <c r="B80" s="12" t="s">
        <v>198</v>
      </c>
      <c r="C80" s="14"/>
      <c r="D80" s="30"/>
      <c r="E80" s="30"/>
    </row>
    <row r="81" spans="1:5" ht="16.5" customHeight="1">
      <c r="A81" s="40">
        <v>772</v>
      </c>
      <c r="B81" s="12" t="s">
        <v>199</v>
      </c>
      <c r="C81" s="14"/>
      <c r="D81" s="30"/>
      <c r="E81" s="30"/>
    </row>
    <row r="82" spans="1:5" ht="15" customHeight="1">
      <c r="A82" s="40">
        <v>774</v>
      </c>
      <c r="B82" s="12" t="s">
        <v>200</v>
      </c>
      <c r="C82" s="14"/>
      <c r="D82" s="30"/>
      <c r="E82" s="30"/>
    </row>
    <row r="83" spans="1:5" ht="15.75" customHeight="1">
      <c r="A83" s="40">
        <v>775</v>
      </c>
      <c r="B83" s="12" t="s">
        <v>201</v>
      </c>
      <c r="C83" s="14"/>
      <c r="D83" s="30"/>
      <c r="E83" s="30"/>
    </row>
    <row r="84" spans="1:5" ht="14.25" customHeight="1">
      <c r="A84" s="42" t="s">
        <v>202</v>
      </c>
      <c r="B84" s="12" t="s">
        <v>203</v>
      </c>
      <c r="C84" s="14"/>
      <c r="D84" s="30"/>
      <c r="E84" s="30"/>
    </row>
    <row r="85" spans="1:5" ht="27.75" customHeight="1">
      <c r="A85" s="40"/>
      <c r="B85" s="11" t="s">
        <v>204</v>
      </c>
      <c r="C85" s="14"/>
      <c r="D85" s="30">
        <v>0</v>
      </c>
      <c r="E85" s="30">
        <v>0</v>
      </c>
    </row>
    <row r="86" spans="1:5" ht="17.25" customHeight="1">
      <c r="A86" s="40">
        <v>730</v>
      </c>
      <c r="B86" s="12" t="s">
        <v>205</v>
      </c>
      <c r="C86" s="14"/>
      <c r="D86" s="30"/>
      <c r="E86" s="30"/>
    </row>
    <row r="87" spans="1:5" ht="18" customHeight="1">
      <c r="A87" s="40">
        <v>732</v>
      </c>
      <c r="B87" s="12" t="s">
        <v>206</v>
      </c>
      <c r="C87" s="14"/>
      <c r="D87" s="30"/>
      <c r="E87" s="30"/>
    </row>
    <row r="88" spans="1:5" ht="18.75" customHeight="1">
      <c r="A88" s="40">
        <v>734</v>
      </c>
      <c r="B88" s="12" t="s">
        <v>207</v>
      </c>
      <c r="C88" s="14"/>
      <c r="D88" s="30"/>
      <c r="E88" s="30"/>
    </row>
    <row r="89" spans="1:5" ht="15.75" customHeight="1">
      <c r="A89" s="40">
        <v>735</v>
      </c>
      <c r="B89" s="12" t="s">
        <v>208</v>
      </c>
      <c r="C89" s="14"/>
      <c r="D89" s="30"/>
      <c r="E89" s="30"/>
    </row>
    <row r="90" spans="1:5" ht="18" customHeight="1">
      <c r="A90" s="42" t="s">
        <v>209</v>
      </c>
      <c r="B90" s="12" t="s">
        <v>210</v>
      </c>
      <c r="C90" s="14"/>
      <c r="D90" s="30"/>
      <c r="E90" s="30"/>
    </row>
    <row r="91" spans="1:5" ht="30" customHeight="1">
      <c r="A91" s="42" t="s">
        <v>211</v>
      </c>
      <c r="B91" s="12" t="s">
        <v>212</v>
      </c>
      <c r="C91" s="14"/>
      <c r="D91" s="30"/>
      <c r="E91" s="30"/>
    </row>
    <row r="92" spans="1:5" ht="33.75" customHeight="1">
      <c r="A92" s="40"/>
      <c r="B92" s="11" t="s">
        <v>213</v>
      </c>
      <c r="C92" s="14"/>
      <c r="D92" s="62">
        <v>165268.25000000003</v>
      </c>
      <c r="E92" s="62">
        <v>0</v>
      </c>
    </row>
    <row r="93" spans="1:5" ht="32.25" customHeight="1">
      <c r="A93" s="40"/>
      <c r="B93" s="11" t="s">
        <v>214</v>
      </c>
      <c r="C93" s="14"/>
      <c r="D93" s="62">
        <v>161147.68</v>
      </c>
      <c r="E93" s="62">
        <v>177488.03000000003</v>
      </c>
    </row>
    <row r="94" spans="1:5" ht="17.25" customHeight="1">
      <c r="A94" s="40">
        <v>770</v>
      </c>
      <c r="B94" s="12" t="s">
        <v>215</v>
      </c>
      <c r="C94" s="14"/>
      <c r="D94" s="30">
        <v>91703.14</v>
      </c>
      <c r="E94" s="30">
        <v>148809.45</v>
      </c>
    </row>
    <row r="95" spans="1:5" ht="15.75" customHeight="1">
      <c r="A95" s="40">
        <v>772</v>
      </c>
      <c r="B95" s="12" t="s">
        <v>216</v>
      </c>
      <c r="C95" s="14"/>
      <c r="D95" s="30"/>
      <c r="E95" s="30"/>
    </row>
    <row r="96" spans="1:5" ht="15.75" customHeight="1">
      <c r="A96" s="43">
        <v>771774</v>
      </c>
      <c r="B96" s="12" t="s">
        <v>217</v>
      </c>
      <c r="C96" s="14"/>
      <c r="D96" s="30"/>
      <c r="E96" s="30"/>
    </row>
    <row r="97" spans="1:5" ht="14.25" customHeight="1">
      <c r="A97" s="40">
        <v>773</v>
      </c>
      <c r="B97" s="12" t="s">
        <v>218</v>
      </c>
      <c r="C97" s="14"/>
      <c r="D97" s="30"/>
      <c r="E97" s="30"/>
    </row>
    <row r="98" spans="1:5" ht="15" customHeight="1">
      <c r="A98" s="42" t="s">
        <v>219</v>
      </c>
      <c r="B98" s="12" t="s">
        <v>220</v>
      </c>
      <c r="C98" s="14"/>
      <c r="D98" s="30">
        <v>1258.53</v>
      </c>
      <c r="E98" s="30">
        <v>630</v>
      </c>
    </row>
    <row r="99" spans="1:5" ht="15" customHeight="1">
      <c r="A99" s="40" t="s">
        <v>221</v>
      </c>
      <c r="B99" s="12" t="s">
        <v>222</v>
      </c>
      <c r="C99" s="14"/>
      <c r="D99" s="30"/>
      <c r="E99" s="30"/>
    </row>
    <row r="100" spans="1:5" ht="15" customHeight="1">
      <c r="A100" s="42" t="s">
        <v>223</v>
      </c>
      <c r="B100" s="12" t="s">
        <v>224</v>
      </c>
      <c r="C100" s="14"/>
      <c r="D100" s="30">
        <v>68186.01000000001</v>
      </c>
      <c r="E100" s="30">
        <v>28048.58</v>
      </c>
    </row>
    <row r="101" spans="1:5" ht="30" customHeight="1">
      <c r="A101" s="40"/>
      <c r="B101" s="11" t="s">
        <v>225</v>
      </c>
      <c r="C101" s="14"/>
      <c r="D101" s="62">
        <v>15659.740000000002</v>
      </c>
      <c r="E101" s="62">
        <v>4252.46</v>
      </c>
    </row>
    <row r="102" spans="1:5" ht="18" customHeight="1">
      <c r="A102" s="40">
        <v>730</v>
      </c>
      <c r="B102" s="12" t="s">
        <v>226</v>
      </c>
      <c r="C102" s="14"/>
      <c r="D102" s="30"/>
      <c r="E102" s="30"/>
    </row>
    <row r="103" spans="1:5" ht="17.25" customHeight="1">
      <c r="A103" s="40">
        <v>732</v>
      </c>
      <c r="B103" s="12" t="s">
        <v>227</v>
      </c>
      <c r="C103" s="14"/>
      <c r="D103" s="30"/>
      <c r="E103" s="30"/>
    </row>
    <row r="104" spans="1:5" ht="15.75" customHeight="1">
      <c r="A104" s="40">
        <v>734</v>
      </c>
      <c r="B104" s="12" t="s">
        <v>228</v>
      </c>
      <c r="C104" s="14"/>
      <c r="D104" s="30"/>
      <c r="E104" s="30"/>
    </row>
    <row r="105" spans="1:5" ht="15.75" customHeight="1">
      <c r="A105" s="42" t="s">
        <v>229</v>
      </c>
      <c r="B105" s="12" t="s">
        <v>230</v>
      </c>
      <c r="C105" s="14"/>
      <c r="D105" s="30">
        <v>6774.11</v>
      </c>
      <c r="E105" s="30"/>
    </row>
    <row r="106" spans="1:5" ht="31.5" customHeight="1">
      <c r="A106" s="42" t="s">
        <v>231</v>
      </c>
      <c r="B106" s="12" t="s">
        <v>232</v>
      </c>
      <c r="C106" s="14"/>
      <c r="D106" s="30"/>
      <c r="E106" s="30"/>
    </row>
    <row r="107" spans="1:5" ht="25.5" customHeight="1">
      <c r="A107" s="43">
        <v>745746747</v>
      </c>
      <c r="B107" s="12" t="s">
        <v>233</v>
      </c>
      <c r="C107" s="14"/>
      <c r="D107" s="30"/>
      <c r="E107" s="30"/>
    </row>
    <row r="108" spans="1:5" ht="15.75" customHeight="1">
      <c r="A108" s="43">
        <v>748749</v>
      </c>
      <c r="B108" s="12" t="s">
        <v>234</v>
      </c>
      <c r="C108" s="14"/>
      <c r="D108" s="30">
        <v>8885.630000000001</v>
      </c>
      <c r="E108" s="30">
        <v>4252.46</v>
      </c>
    </row>
    <row r="109" spans="1:5" ht="36" customHeight="1">
      <c r="A109" s="40"/>
      <c r="B109" s="11" t="s">
        <v>235</v>
      </c>
      <c r="C109" s="14"/>
      <c r="D109" s="62">
        <v>145487.94</v>
      </c>
      <c r="E109" s="62">
        <v>173235.57000000004</v>
      </c>
    </row>
    <row r="110" spans="1:5" ht="32.25" customHeight="1">
      <c r="A110" s="40"/>
      <c r="B110" s="11" t="s">
        <v>236</v>
      </c>
      <c r="C110" s="14"/>
      <c r="D110" s="32">
        <v>1010303.3699999998</v>
      </c>
      <c r="E110" s="32">
        <v>546583.5500000021</v>
      </c>
    </row>
    <row r="111" spans="1:7" ht="15.75" customHeight="1">
      <c r="A111" s="40"/>
      <c r="B111" s="11" t="s">
        <v>237</v>
      </c>
      <c r="C111" s="14"/>
      <c r="D111" s="30">
        <v>0</v>
      </c>
      <c r="E111" s="30">
        <v>0</v>
      </c>
      <c r="G111" s="26"/>
    </row>
    <row r="112" spans="1:5" ht="15.75" customHeight="1">
      <c r="A112" s="40">
        <v>820</v>
      </c>
      <c r="B112" s="12" t="s">
        <v>238</v>
      </c>
      <c r="C112" s="14"/>
      <c r="D112" s="30"/>
      <c r="E112" s="30">
        <v>0</v>
      </c>
    </row>
    <row r="113" spans="1:5" ht="15.75" customHeight="1">
      <c r="A113" s="40">
        <v>823</v>
      </c>
      <c r="B113" s="12" t="s">
        <v>239</v>
      </c>
      <c r="C113" s="14"/>
      <c r="D113" s="30">
        <v>0</v>
      </c>
      <c r="E113" s="30">
        <v>0</v>
      </c>
    </row>
    <row r="114" spans="1:5" ht="21.75" customHeight="1">
      <c r="A114" s="40"/>
      <c r="B114" s="11" t="s">
        <v>240</v>
      </c>
      <c r="C114" s="14"/>
      <c r="D114" s="32">
        <v>1010303.3699999998</v>
      </c>
      <c r="E114" s="32">
        <v>546583.5500000021</v>
      </c>
    </row>
    <row r="115" spans="1:5" ht="19.5" customHeight="1">
      <c r="A115" s="40"/>
      <c r="B115" s="11" t="s">
        <v>241</v>
      </c>
      <c r="C115" s="14"/>
      <c r="D115" s="30"/>
      <c r="E115" s="30"/>
    </row>
    <row r="116" spans="1:5" ht="24.75" customHeight="1">
      <c r="A116" s="42" t="s">
        <v>301</v>
      </c>
      <c r="B116" s="12" t="s">
        <v>242</v>
      </c>
      <c r="C116" s="14"/>
      <c r="D116" s="30"/>
      <c r="E116" s="30"/>
    </row>
    <row r="117" spans="1:5" ht="15" customHeight="1">
      <c r="A117" s="40"/>
      <c r="B117" s="11" t="s">
        <v>243</v>
      </c>
      <c r="C117" s="14"/>
      <c r="D117" s="30"/>
      <c r="E117" s="30"/>
    </row>
    <row r="118" spans="1:5" ht="43.5" customHeight="1">
      <c r="A118" s="2"/>
      <c r="B118" s="4"/>
      <c r="C118" s="5"/>
      <c r="D118" s="5"/>
      <c r="E118" s="5"/>
    </row>
    <row r="119" spans="1:5" s="15" customFormat="1" ht="15">
      <c r="A119" s="27" t="s">
        <v>288</v>
      </c>
      <c r="B119" s="68" t="s">
        <v>298</v>
      </c>
      <c r="C119" s="68"/>
      <c r="D119" s="68"/>
      <c r="E119" s="68"/>
    </row>
    <row r="120" spans="1:5" ht="19.5" customHeight="1">
      <c r="A120" s="27" t="s">
        <v>307</v>
      </c>
      <c r="B120" s="33" t="s">
        <v>292</v>
      </c>
      <c r="C120" s="33" t="s">
        <v>291</v>
      </c>
      <c r="D120" s="79"/>
      <c r="E120" s="79"/>
    </row>
    <row r="121" spans="1:3" ht="15">
      <c r="A121" s="21"/>
      <c r="B121" s="21"/>
      <c r="C121" s="3"/>
    </row>
    <row r="122" spans="1:2" ht="15">
      <c r="A122" s="15"/>
      <c r="B122" s="15"/>
    </row>
    <row r="123" spans="1:3" ht="15">
      <c r="A123" s="17"/>
      <c r="B123" s="18"/>
      <c r="C123" s="1"/>
    </row>
  </sheetData>
  <sheetProtection/>
  <mergeCells count="11">
    <mergeCell ref="A1:B1"/>
    <mergeCell ref="A2:B2"/>
    <mergeCell ref="A3:B3"/>
    <mergeCell ref="A5:E5"/>
    <mergeCell ref="A6:E6"/>
    <mergeCell ref="A7:A8"/>
    <mergeCell ref="B7:B8"/>
    <mergeCell ref="C7:C8"/>
    <mergeCell ref="D7:E7"/>
    <mergeCell ref="B119:E119"/>
    <mergeCell ref="D120:E120"/>
  </mergeCells>
  <printOptions/>
  <pageMargins left="0.35433070866141736" right="0.1968503937007874" top="0.31496062992125984" bottom="0.2755905511811024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G65"/>
  <sheetViews>
    <sheetView zoomScalePageLayoutView="0" workbookViewId="0" topLeftCell="A52">
      <selection activeCell="D59" sqref="D59"/>
    </sheetView>
  </sheetViews>
  <sheetFormatPr defaultColWidth="9.140625" defaultRowHeight="15"/>
  <cols>
    <col min="1" max="1" width="14.57421875" style="0" customWidth="1"/>
    <col min="2" max="2" width="54.57421875" style="0" customWidth="1"/>
    <col min="3" max="3" width="3.57421875" style="0" customWidth="1"/>
    <col min="4" max="4" width="22.00390625" style="0" customWidth="1"/>
    <col min="5" max="5" width="2.00390625" style="0" hidden="1" customWidth="1"/>
  </cols>
  <sheetData>
    <row r="1" spans="1:5" ht="15">
      <c r="A1" s="67" t="s">
        <v>295</v>
      </c>
      <c r="B1" s="67"/>
      <c r="C1" s="16"/>
      <c r="D1" s="28" t="s">
        <v>293</v>
      </c>
      <c r="E1" s="28"/>
    </row>
    <row r="2" spans="1:5" ht="15">
      <c r="A2" s="67" t="s">
        <v>296</v>
      </c>
      <c r="B2" s="67"/>
      <c r="C2" s="16"/>
      <c r="D2" s="28" t="s">
        <v>294</v>
      </c>
      <c r="E2" s="28"/>
    </row>
    <row r="3" spans="1:5" ht="15">
      <c r="A3" s="67" t="s">
        <v>297</v>
      </c>
      <c r="B3" s="67"/>
      <c r="C3" s="16"/>
      <c r="D3" s="28"/>
      <c r="E3" s="28"/>
    </row>
    <row r="4" spans="1:5" ht="15">
      <c r="A4" s="15"/>
      <c r="B4" s="15"/>
      <c r="C4" s="15"/>
      <c r="D4" s="15"/>
      <c r="E4" s="15"/>
    </row>
    <row r="5" spans="1:5" ht="15">
      <c r="A5" s="84" t="s">
        <v>308</v>
      </c>
      <c r="B5" s="84"/>
      <c r="C5" s="84"/>
      <c r="D5" s="84"/>
      <c r="E5" s="84"/>
    </row>
    <row r="6" spans="1:6" ht="15">
      <c r="A6" s="85" t="s">
        <v>303</v>
      </c>
      <c r="B6" s="85"/>
      <c r="C6" s="85"/>
      <c r="D6" s="85"/>
      <c r="E6" s="85"/>
      <c r="F6" s="86"/>
    </row>
    <row r="7" spans="1:6" ht="15">
      <c r="A7" s="87"/>
      <c r="B7" s="87" t="s">
        <v>0</v>
      </c>
      <c r="C7" s="87" t="s">
        <v>1</v>
      </c>
      <c r="D7" s="87" t="s">
        <v>2</v>
      </c>
      <c r="E7" s="87"/>
      <c r="F7" s="86"/>
    </row>
    <row r="8" spans="1:5" ht="30" customHeight="1">
      <c r="A8" s="87"/>
      <c r="B8" s="87"/>
      <c r="C8" s="87"/>
      <c r="D8" s="88" t="s">
        <v>3</v>
      </c>
      <c r="E8" s="88" t="s">
        <v>4</v>
      </c>
    </row>
    <row r="9" spans="1:5" ht="15">
      <c r="A9" s="89"/>
      <c r="B9" s="89">
        <v>1</v>
      </c>
      <c r="C9" s="89">
        <v>2</v>
      </c>
      <c r="D9" s="90">
        <v>3</v>
      </c>
      <c r="E9" s="90">
        <v>4</v>
      </c>
    </row>
    <row r="10" spans="1:5" ht="15">
      <c r="A10" s="88" t="s">
        <v>309</v>
      </c>
      <c r="B10" s="91" t="s">
        <v>310</v>
      </c>
      <c r="C10" s="92"/>
      <c r="D10" s="92"/>
      <c r="E10" s="92"/>
    </row>
    <row r="11" spans="1:5" ht="15">
      <c r="A11" s="93">
        <v>1</v>
      </c>
      <c r="B11" s="94" t="s">
        <v>311</v>
      </c>
      <c r="C11" s="95"/>
      <c r="D11" s="45">
        <f>D12+D13+D14+D15</f>
        <v>8477694.23</v>
      </c>
      <c r="E11" s="95"/>
    </row>
    <row r="12" spans="1:5" ht="17.25" customHeight="1">
      <c r="A12" s="96"/>
      <c r="B12" s="97" t="s">
        <v>312</v>
      </c>
      <c r="C12" s="95"/>
      <c r="D12" s="44">
        <v>7359746.28</v>
      </c>
      <c r="E12" s="95"/>
    </row>
    <row r="13" spans="1:5" ht="15">
      <c r="A13" s="96"/>
      <c r="B13" s="98" t="s">
        <v>313</v>
      </c>
      <c r="C13" s="95"/>
      <c r="D13" s="44">
        <v>459361.04</v>
      </c>
      <c r="E13" s="95"/>
    </row>
    <row r="14" spans="1:5" ht="15">
      <c r="A14" s="96"/>
      <c r="B14" s="98" t="s">
        <v>314</v>
      </c>
      <c r="C14" s="95"/>
      <c r="D14" s="44">
        <v>650248.4</v>
      </c>
      <c r="E14" s="95"/>
    </row>
    <row r="15" spans="1:5" ht="15">
      <c r="A15" s="96"/>
      <c r="B15" s="98" t="s">
        <v>315</v>
      </c>
      <c r="C15" s="95"/>
      <c r="D15" s="44">
        <v>8338.51</v>
      </c>
      <c r="E15" s="95"/>
    </row>
    <row r="16" spans="1:5" ht="15">
      <c r="A16" s="93">
        <v>2</v>
      </c>
      <c r="B16" s="94" t="s">
        <v>316</v>
      </c>
      <c r="C16" s="95"/>
      <c r="D16" s="99">
        <f>D17+D18+D19+D20+D21+D22+D23+D24</f>
        <v>-6494467.280000001</v>
      </c>
      <c r="E16" s="95"/>
    </row>
    <row r="17" spans="1:5" ht="26.25">
      <c r="A17" s="100"/>
      <c r="B17" s="97" t="s">
        <v>317</v>
      </c>
      <c r="C17" s="95"/>
      <c r="D17" s="46">
        <v>-2004041.28</v>
      </c>
      <c r="E17" s="95"/>
    </row>
    <row r="18" spans="1:5" ht="26.25">
      <c r="A18" s="100"/>
      <c r="B18" s="97" t="s">
        <v>318</v>
      </c>
      <c r="C18" s="95"/>
      <c r="D18" s="46">
        <v>-956722.79</v>
      </c>
      <c r="E18" s="95"/>
    </row>
    <row r="19" spans="1:5" ht="26.25">
      <c r="A19" s="100"/>
      <c r="B19" s="97" t="s">
        <v>319</v>
      </c>
      <c r="C19" s="95"/>
      <c r="D19" s="46">
        <v>-1045815.93</v>
      </c>
      <c r="E19" s="95"/>
    </row>
    <row r="20" spans="1:5" ht="15">
      <c r="A20" s="100"/>
      <c r="B20" s="97" t="s">
        <v>320</v>
      </c>
      <c r="C20" s="95"/>
      <c r="D20" s="46">
        <v>-338679.17</v>
      </c>
      <c r="E20" s="95"/>
    </row>
    <row r="21" spans="1:5" ht="15">
      <c r="A21" s="100"/>
      <c r="B21" s="97" t="s">
        <v>321</v>
      </c>
      <c r="C21" s="95"/>
      <c r="D21" s="46"/>
      <c r="E21" s="95"/>
    </row>
    <row r="22" spans="1:5" ht="15">
      <c r="A22" s="100"/>
      <c r="B22" s="97" t="s">
        <v>322</v>
      </c>
      <c r="C22" s="95"/>
      <c r="D22" s="46"/>
      <c r="E22" s="95"/>
    </row>
    <row r="23" spans="1:5" ht="15">
      <c r="A23" s="100"/>
      <c r="B23" s="97" t="s">
        <v>323</v>
      </c>
      <c r="C23" s="95"/>
      <c r="D23" s="46">
        <v>-2149208.11</v>
      </c>
      <c r="E23" s="95"/>
    </row>
    <row r="24" spans="1:5" ht="15">
      <c r="A24" s="100"/>
      <c r="B24" s="97" t="s">
        <v>324</v>
      </c>
      <c r="C24" s="95"/>
      <c r="D24" s="44"/>
      <c r="E24" s="95"/>
    </row>
    <row r="25" spans="1:5" ht="15">
      <c r="A25" s="93">
        <v>3</v>
      </c>
      <c r="B25" s="94" t="s">
        <v>325</v>
      </c>
      <c r="C25" s="95"/>
      <c r="D25" s="45">
        <f>D11+D16</f>
        <v>1983226.9499999993</v>
      </c>
      <c r="E25" s="95"/>
    </row>
    <row r="26" spans="1:5" ht="15">
      <c r="A26" s="88" t="s">
        <v>326</v>
      </c>
      <c r="B26" s="91" t="s">
        <v>327</v>
      </c>
      <c r="C26" s="95"/>
      <c r="D26" s="44"/>
      <c r="E26" s="95"/>
    </row>
    <row r="27" spans="1:5" ht="15">
      <c r="A27" s="93">
        <v>1</v>
      </c>
      <c r="B27" s="94" t="s">
        <v>328</v>
      </c>
      <c r="C27" s="95"/>
      <c r="D27" s="45">
        <f>D28+D29+D30+D31+D32</f>
        <v>3287959.02</v>
      </c>
      <c r="E27" s="95"/>
    </row>
    <row r="28" spans="1:5" ht="15">
      <c r="A28" s="96"/>
      <c r="B28" s="98" t="s">
        <v>329</v>
      </c>
      <c r="C28" s="95"/>
      <c r="D28" s="44"/>
      <c r="E28" s="95"/>
    </row>
    <row r="29" spans="1:5" ht="15">
      <c r="A29" s="96"/>
      <c r="B29" s="98" t="s">
        <v>330</v>
      </c>
      <c r="C29" s="95"/>
      <c r="D29" s="44"/>
      <c r="E29" s="95"/>
    </row>
    <row r="30" spans="1:5" ht="15">
      <c r="A30" s="96"/>
      <c r="B30" s="98" t="s">
        <v>331</v>
      </c>
      <c r="C30" s="95"/>
      <c r="D30" s="44"/>
      <c r="E30" s="95"/>
    </row>
    <row r="31" spans="1:5" ht="15">
      <c r="A31" s="96"/>
      <c r="B31" s="97" t="s">
        <v>332</v>
      </c>
      <c r="C31" s="95"/>
      <c r="D31" s="44"/>
      <c r="E31" s="95"/>
    </row>
    <row r="32" spans="1:5" ht="15">
      <c r="A32" s="96"/>
      <c r="B32" s="97" t="s">
        <v>333</v>
      </c>
      <c r="C32" s="95"/>
      <c r="D32" s="44">
        <v>3287959.02</v>
      </c>
      <c r="E32" s="95"/>
    </row>
    <row r="33" spans="1:5" ht="15">
      <c r="A33" s="93">
        <v>2</v>
      </c>
      <c r="B33" s="94" t="s">
        <v>334</v>
      </c>
      <c r="C33" s="95"/>
      <c r="D33" s="99">
        <f>D34+D35+D36+D37+D38+D39+D40+D41</f>
        <v>-5290798.79</v>
      </c>
      <c r="E33" s="95"/>
    </row>
    <row r="34" spans="1:5" ht="26.25">
      <c r="A34" s="96"/>
      <c r="B34" s="97" t="s">
        <v>335</v>
      </c>
      <c r="C34" s="95"/>
      <c r="D34" s="44"/>
      <c r="E34" s="95"/>
    </row>
    <row r="35" spans="1:5" ht="26.25">
      <c r="A35" s="96"/>
      <c r="B35" s="97" t="s">
        <v>336</v>
      </c>
      <c r="C35" s="95"/>
      <c r="D35" s="44"/>
      <c r="E35" s="95"/>
    </row>
    <row r="36" spans="1:5" ht="39">
      <c r="A36" s="96"/>
      <c r="B36" s="97" t="s">
        <v>337</v>
      </c>
      <c r="C36" s="95"/>
      <c r="D36" s="46">
        <v>-289622.25</v>
      </c>
      <c r="E36" s="95"/>
    </row>
    <row r="37" spans="1:5" ht="39">
      <c r="A37" s="96"/>
      <c r="B37" s="97" t="s">
        <v>338</v>
      </c>
      <c r="C37" s="95"/>
      <c r="D37" s="44"/>
      <c r="E37" s="95"/>
    </row>
    <row r="38" spans="1:5" ht="26.25">
      <c r="A38" s="96"/>
      <c r="B38" s="97" t="s">
        <v>339</v>
      </c>
      <c r="C38" s="95"/>
      <c r="D38" s="44"/>
      <c r="E38" s="95"/>
    </row>
    <row r="39" spans="1:5" ht="24.75" customHeight="1">
      <c r="A39" s="96"/>
      <c r="B39" s="97" t="s">
        <v>340</v>
      </c>
      <c r="C39" s="95"/>
      <c r="D39" s="46">
        <v>-5001176.54</v>
      </c>
      <c r="E39" s="95"/>
    </row>
    <row r="40" spans="1:5" ht="15.75" customHeight="1">
      <c r="A40" s="96"/>
      <c r="B40" s="97" t="s">
        <v>341</v>
      </c>
      <c r="C40" s="95"/>
      <c r="D40" s="44"/>
      <c r="E40" s="95"/>
    </row>
    <row r="41" spans="1:5" ht="15">
      <c r="A41" s="96"/>
      <c r="B41" s="97" t="s">
        <v>342</v>
      </c>
      <c r="C41" s="95"/>
      <c r="D41" s="44"/>
      <c r="E41" s="95"/>
    </row>
    <row r="42" spans="1:5" ht="15">
      <c r="A42" s="93">
        <v>3</v>
      </c>
      <c r="B42" s="94" t="s">
        <v>343</v>
      </c>
      <c r="C42" s="95"/>
      <c r="D42" s="99">
        <f>D27+D33</f>
        <v>-2002839.77</v>
      </c>
      <c r="E42" s="95"/>
    </row>
    <row r="43" spans="1:5" ht="15">
      <c r="A43" s="88" t="s">
        <v>344</v>
      </c>
      <c r="B43" s="91" t="s">
        <v>345</v>
      </c>
      <c r="C43" s="95"/>
      <c r="D43" s="44"/>
      <c r="E43" s="95"/>
    </row>
    <row r="44" spans="1:5" ht="15">
      <c r="A44" s="93">
        <v>1</v>
      </c>
      <c r="B44" s="94" t="s">
        <v>346</v>
      </c>
      <c r="C44" s="95"/>
      <c r="D44" s="44"/>
      <c r="E44" s="95"/>
    </row>
    <row r="45" spans="1:5" ht="15">
      <c r="A45" s="96"/>
      <c r="B45" s="97" t="s">
        <v>347</v>
      </c>
      <c r="C45" s="95"/>
      <c r="D45" s="44"/>
      <c r="E45" s="95"/>
    </row>
    <row r="46" spans="1:5" ht="15">
      <c r="A46" s="96"/>
      <c r="B46" s="97" t="s">
        <v>348</v>
      </c>
      <c r="C46" s="95"/>
      <c r="D46" s="44"/>
      <c r="E46" s="95"/>
    </row>
    <row r="47" spans="1:5" ht="15">
      <c r="A47" s="96"/>
      <c r="B47" s="97" t="s">
        <v>349</v>
      </c>
      <c r="C47" s="95"/>
      <c r="D47" s="44"/>
      <c r="E47" s="95"/>
    </row>
    <row r="48" spans="1:5" ht="15">
      <c r="A48" s="96"/>
      <c r="B48" s="97" t="s">
        <v>350</v>
      </c>
      <c r="C48" s="95"/>
      <c r="D48" s="44"/>
      <c r="E48" s="95"/>
    </row>
    <row r="49" spans="1:5" ht="15">
      <c r="A49" s="93">
        <v>2</v>
      </c>
      <c r="B49" s="101" t="s">
        <v>351</v>
      </c>
      <c r="C49" s="95"/>
      <c r="D49" s="44"/>
      <c r="E49" s="95"/>
    </row>
    <row r="50" spans="1:5" ht="15">
      <c r="A50" s="96"/>
      <c r="B50" s="97" t="s">
        <v>352</v>
      </c>
      <c r="C50" s="95"/>
      <c r="D50" s="44"/>
      <c r="E50" s="95"/>
    </row>
    <row r="51" spans="1:5" ht="15">
      <c r="A51" s="96"/>
      <c r="B51" s="97" t="s">
        <v>353</v>
      </c>
      <c r="C51" s="95"/>
      <c r="D51" s="44"/>
      <c r="E51" s="95"/>
    </row>
    <row r="52" spans="1:5" ht="15">
      <c r="A52" s="96"/>
      <c r="B52" s="97" t="s">
        <v>354</v>
      </c>
      <c r="C52" s="95"/>
      <c r="D52" s="44"/>
      <c r="E52" s="95"/>
    </row>
    <row r="53" spans="1:5" ht="15">
      <c r="A53" s="96"/>
      <c r="B53" s="97" t="s">
        <v>355</v>
      </c>
      <c r="C53" s="95"/>
      <c r="D53" s="44"/>
      <c r="E53" s="95"/>
    </row>
    <row r="54" spans="1:5" ht="15">
      <c r="A54" s="93">
        <v>3</v>
      </c>
      <c r="B54" s="94" t="s">
        <v>356</v>
      </c>
      <c r="C54" s="95"/>
      <c r="D54" s="44"/>
      <c r="E54" s="95"/>
    </row>
    <row r="55" spans="1:5" ht="15">
      <c r="A55" s="98"/>
      <c r="B55" s="98"/>
      <c r="C55" s="95"/>
      <c r="D55" s="44"/>
      <c r="E55" s="95"/>
    </row>
    <row r="56" spans="1:5" ht="15">
      <c r="A56" s="102" t="s">
        <v>357</v>
      </c>
      <c r="B56" s="103" t="s">
        <v>358</v>
      </c>
      <c r="C56" s="95"/>
      <c r="D56" s="99">
        <f>D25+D42</f>
        <v>-19612.820000000764</v>
      </c>
      <c r="E56" s="95"/>
    </row>
    <row r="57" spans="1:5" ht="15">
      <c r="A57" s="98"/>
      <c r="B57" s="98"/>
      <c r="C57" s="95"/>
      <c r="D57" s="44"/>
      <c r="E57" s="95"/>
    </row>
    <row r="58" spans="1:5" ht="15">
      <c r="A58" s="98"/>
      <c r="B58" s="103" t="s">
        <v>359</v>
      </c>
      <c r="C58" s="95"/>
      <c r="D58" s="45">
        <f>D56+D59</f>
        <v>50481.94999999924</v>
      </c>
      <c r="E58" s="95"/>
    </row>
    <row r="59" spans="1:5" ht="15">
      <c r="A59" s="98"/>
      <c r="B59" s="103" t="s">
        <v>360</v>
      </c>
      <c r="C59" s="95"/>
      <c r="D59" s="45">
        <v>70094.77</v>
      </c>
      <c r="E59" s="95"/>
    </row>
    <row r="60" spans="1:5" ht="30" customHeight="1">
      <c r="A60" s="104"/>
      <c r="B60" s="104"/>
      <c r="C60" s="104"/>
      <c r="D60" s="104"/>
      <c r="E60" s="104"/>
    </row>
    <row r="61" spans="1:5" ht="15">
      <c r="A61" s="27" t="s">
        <v>288</v>
      </c>
      <c r="B61" s="68" t="s">
        <v>361</v>
      </c>
      <c r="C61" s="68"/>
      <c r="D61" s="68"/>
      <c r="E61" s="68"/>
    </row>
    <row r="62" spans="1:7" ht="15">
      <c r="A62" s="105" t="s">
        <v>362</v>
      </c>
      <c r="B62" s="105"/>
      <c r="C62" s="105"/>
      <c r="D62" s="105"/>
      <c r="E62" s="105"/>
      <c r="F62" s="106"/>
      <c r="G62" s="106"/>
    </row>
    <row r="63" spans="1:5" ht="15">
      <c r="A63" s="107"/>
      <c r="B63" s="108"/>
      <c r="C63" s="33"/>
      <c r="D63" s="104"/>
      <c r="E63" s="104"/>
    </row>
    <row r="64" spans="1:5" ht="15">
      <c r="A64" s="109"/>
      <c r="B64" s="108"/>
      <c r="C64" s="108"/>
      <c r="D64" s="104"/>
      <c r="E64" s="104"/>
    </row>
    <row r="65" spans="1:5" ht="15">
      <c r="A65" s="110"/>
      <c r="B65" s="110"/>
      <c r="C65" s="111"/>
      <c r="D65" s="104"/>
      <c r="E65" s="104"/>
    </row>
  </sheetData>
  <sheetProtection/>
  <mergeCells count="11">
    <mergeCell ref="B61:E61"/>
    <mergeCell ref="A62:E62"/>
    <mergeCell ref="A1:B1"/>
    <mergeCell ref="A2:B2"/>
    <mergeCell ref="A3:B3"/>
    <mergeCell ref="A5:E5"/>
    <mergeCell ref="A6:E6"/>
    <mergeCell ref="A7:A8"/>
    <mergeCell ref="B7:B8"/>
    <mergeCell ref="C7:C8"/>
    <mergeCell ref="D7:E7"/>
  </mergeCells>
  <printOptions/>
  <pageMargins left="0.45" right="0.21" top="0.3" bottom="0.33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2:M40"/>
  <sheetViews>
    <sheetView tabSelected="1" zoomScalePageLayoutView="0" workbookViewId="0" topLeftCell="C19">
      <selection activeCell="J35" sqref="J35"/>
    </sheetView>
  </sheetViews>
  <sheetFormatPr defaultColWidth="9.140625" defaultRowHeight="15"/>
  <cols>
    <col min="1" max="1" width="41.57421875" style="0" customWidth="1"/>
    <col min="2" max="2" width="9.8515625" style="0" customWidth="1"/>
    <col min="3" max="3" width="10.00390625" style="0" customWidth="1"/>
    <col min="4" max="4" width="12.140625" style="0" customWidth="1"/>
    <col min="5" max="5" width="11.8515625" style="0" customWidth="1"/>
    <col min="6" max="6" width="10.421875" style="0" customWidth="1"/>
    <col min="7" max="7" width="9.7109375" style="0" customWidth="1"/>
    <col min="8" max="8" width="9.421875" style="0" customWidth="1"/>
    <col min="9" max="9" width="10.00390625" style="0" customWidth="1"/>
    <col min="10" max="11" width="11.140625" style="0" customWidth="1"/>
  </cols>
  <sheetData>
    <row r="2" spans="1:4" ht="20.25" customHeight="1">
      <c r="A2" s="67" t="s">
        <v>295</v>
      </c>
      <c r="B2" s="67"/>
      <c r="C2" s="16"/>
      <c r="D2" s="28" t="s">
        <v>293</v>
      </c>
    </row>
    <row r="3" spans="1:4" ht="20.25" customHeight="1">
      <c r="A3" s="67" t="s">
        <v>296</v>
      </c>
      <c r="B3" s="67"/>
      <c r="C3" s="16"/>
      <c r="D3" s="28" t="s">
        <v>294</v>
      </c>
    </row>
    <row r="4" spans="1:4" ht="20.25" customHeight="1">
      <c r="A4" s="67" t="s">
        <v>297</v>
      </c>
      <c r="B4" s="67"/>
      <c r="C4" s="16"/>
      <c r="D4" s="28"/>
    </row>
    <row r="5" spans="1:3" ht="15">
      <c r="A5" s="15"/>
      <c r="B5" s="15"/>
      <c r="C5" s="15"/>
    </row>
    <row r="6" spans="1:11" ht="25.5" customHeight="1">
      <c r="A6" s="80" t="s">
        <v>274</v>
      </c>
      <c r="B6" s="80"/>
      <c r="C6" s="80"/>
      <c r="D6" s="80"/>
      <c r="E6" s="80"/>
      <c r="F6" s="80"/>
      <c r="G6" s="80"/>
      <c r="H6" s="80"/>
      <c r="I6" s="80"/>
      <c r="J6" s="80"/>
      <c r="K6" s="80"/>
    </row>
    <row r="7" spans="1:11" ht="27.75" customHeight="1">
      <c r="A7" s="83" t="s">
        <v>303</v>
      </c>
      <c r="B7" s="83"/>
      <c r="C7" s="83"/>
      <c r="D7" s="83"/>
      <c r="E7" s="83"/>
      <c r="F7" s="83"/>
      <c r="G7" s="83"/>
      <c r="H7" s="83"/>
      <c r="I7" s="83"/>
      <c r="J7" s="83"/>
      <c r="K7" s="83"/>
    </row>
    <row r="8" spans="1:11" ht="81" customHeight="1">
      <c r="A8" s="57" t="s">
        <v>245</v>
      </c>
      <c r="B8" s="58" t="s">
        <v>246</v>
      </c>
      <c r="C8" s="58" t="s">
        <v>247</v>
      </c>
      <c r="D8" s="58" t="s">
        <v>248</v>
      </c>
      <c r="E8" s="58" t="s">
        <v>249</v>
      </c>
      <c r="F8" s="58" t="s">
        <v>250</v>
      </c>
      <c r="G8" s="58" t="s">
        <v>251</v>
      </c>
      <c r="H8" s="58" t="s">
        <v>252</v>
      </c>
      <c r="I8" s="58" t="s">
        <v>253</v>
      </c>
      <c r="J8" s="58" t="s">
        <v>254</v>
      </c>
      <c r="K8" s="59" t="s">
        <v>255</v>
      </c>
    </row>
    <row r="9" spans="1:11" ht="30" customHeight="1">
      <c r="A9" s="56" t="s">
        <v>256</v>
      </c>
      <c r="B9" s="60">
        <v>3050000</v>
      </c>
      <c r="C9" s="60"/>
      <c r="D9" s="60"/>
      <c r="E9" s="60"/>
      <c r="F9" s="60"/>
      <c r="G9" s="60"/>
      <c r="H9" s="60"/>
      <c r="I9" s="60"/>
      <c r="J9" s="61">
        <v>-191308</v>
      </c>
      <c r="K9" s="60">
        <f>SUM(B9:J9)</f>
        <v>2858692</v>
      </c>
    </row>
    <row r="10" spans="1:11" ht="17.25" customHeight="1">
      <c r="A10" s="48" t="s">
        <v>257</v>
      </c>
      <c r="B10" s="44"/>
      <c r="C10" s="44"/>
      <c r="D10" s="44"/>
      <c r="E10" s="44"/>
      <c r="F10" s="44"/>
      <c r="G10" s="44"/>
      <c r="H10" s="44"/>
      <c r="I10" s="44"/>
      <c r="J10" s="46">
        <v>-8317</v>
      </c>
      <c r="K10" s="46">
        <f>SUM(B10:J10)</f>
        <v>-8317</v>
      </c>
    </row>
    <row r="11" spans="1:11" ht="17.25" customHeight="1">
      <c r="A11" s="48" t="s">
        <v>258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</row>
    <row r="12" spans="1:11" ht="28.5" customHeight="1">
      <c r="A12" s="48" t="s">
        <v>259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</row>
    <row r="13" spans="1:11" ht="26.25" customHeight="1">
      <c r="A13" s="48" t="s">
        <v>260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</row>
    <row r="14" spans="1:11" ht="28.5" customHeight="1">
      <c r="A14" s="48" t="s">
        <v>261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</row>
    <row r="15" spans="1:11" ht="30" customHeight="1">
      <c r="A15" s="48" t="s">
        <v>262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</row>
    <row r="16" spans="1:11" ht="17.25" customHeight="1">
      <c r="A16" s="48" t="s">
        <v>263</v>
      </c>
      <c r="B16" s="44"/>
      <c r="C16" s="44"/>
      <c r="D16" s="44"/>
      <c r="E16" s="44"/>
      <c r="F16" s="44"/>
      <c r="G16" s="44"/>
      <c r="H16" s="44"/>
      <c r="I16" s="44"/>
      <c r="J16" s="44">
        <v>470247</v>
      </c>
      <c r="K16" s="44">
        <f>SUM(B16:J16)</f>
        <v>470247</v>
      </c>
    </row>
    <row r="17" spans="1:11" ht="17.25" customHeight="1">
      <c r="A17" s="48" t="s">
        <v>264</v>
      </c>
      <c r="B17" s="44">
        <v>200000</v>
      </c>
      <c r="C17" s="44"/>
      <c r="D17" s="44"/>
      <c r="E17" s="44"/>
      <c r="F17" s="44"/>
      <c r="G17" s="44"/>
      <c r="H17" s="44"/>
      <c r="I17" s="44"/>
      <c r="J17" s="44"/>
      <c r="K17" s="44">
        <f>SUM(B17:J17)</f>
        <v>200000</v>
      </c>
    </row>
    <row r="18" spans="1:11" ht="17.25" customHeight="1">
      <c r="A18" s="48" t="s">
        <v>265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</row>
    <row r="19" spans="1:11" ht="17.25" customHeight="1">
      <c r="A19" s="48" t="s">
        <v>266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</row>
    <row r="20" spans="1:11" ht="21.75" customHeight="1">
      <c r="A20" s="47" t="s">
        <v>267</v>
      </c>
      <c r="B20" s="45">
        <f>SUM(B9:B19)</f>
        <v>3250000</v>
      </c>
      <c r="C20" s="44"/>
      <c r="D20" s="44"/>
      <c r="E20" s="44"/>
      <c r="F20" s="44"/>
      <c r="G20" s="44"/>
      <c r="H20" s="44"/>
      <c r="I20" s="44"/>
      <c r="J20" s="45">
        <f>SUM(J9:J19)</f>
        <v>270622</v>
      </c>
      <c r="K20" s="45">
        <f>SUM(K9:K19)</f>
        <v>3520622</v>
      </c>
    </row>
    <row r="21" spans="1:11" ht="15.75" customHeight="1">
      <c r="A21" s="49"/>
      <c r="B21" s="50"/>
      <c r="C21" s="50"/>
      <c r="D21" s="50"/>
      <c r="E21" s="50"/>
      <c r="F21" s="50"/>
      <c r="G21" s="50"/>
      <c r="H21" s="50"/>
      <c r="I21" s="50"/>
      <c r="J21" s="50"/>
      <c r="K21" s="50"/>
    </row>
    <row r="22" spans="1:11" ht="15.75" customHeight="1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</row>
    <row r="23" spans="1:11" ht="21.75" customHeight="1">
      <c r="A23" s="53" t="s">
        <v>268</v>
      </c>
      <c r="B23" s="54">
        <f>B20</f>
        <v>3250000</v>
      </c>
      <c r="C23" s="55"/>
      <c r="D23" s="55"/>
      <c r="E23" s="55"/>
      <c r="F23" s="55"/>
      <c r="G23" s="44"/>
      <c r="H23" s="44"/>
      <c r="I23" s="44"/>
      <c r="J23" s="45">
        <f>J20</f>
        <v>270622</v>
      </c>
      <c r="K23" s="45">
        <f>K20</f>
        <v>3520622</v>
      </c>
    </row>
    <row r="24" spans="1:11" ht="18" customHeight="1">
      <c r="A24" s="51" t="s">
        <v>269</v>
      </c>
      <c r="B24" s="52"/>
      <c r="C24" s="52"/>
      <c r="D24" s="52"/>
      <c r="E24" s="52"/>
      <c r="F24" s="52"/>
      <c r="G24" s="44"/>
      <c r="H24" s="44"/>
      <c r="I24" s="44"/>
      <c r="J24" s="44"/>
      <c r="K24" s="44"/>
    </row>
    <row r="25" spans="1:11" ht="16.5" customHeight="1">
      <c r="A25" s="48" t="s">
        <v>258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</row>
    <row r="26" spans="1:11" ht="30">
      <c r="A26" s="48" t="s">
        <v>259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</row>
    <row r="27" spans="1:11" ht="29.25" customHeight="1">
      <c r="A27" s="48" t="s">
        <v>270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</row>
    <row r="28" spans="1:11" ht="29.25" customHeight="1">
      <c r="A28" s="48" t="s">
        <v>261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</row>
    <row r="29" spans="1:11" ht="27.75" customHeight="1">
      <c r="A29" s="48" t="s">
        <v>271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</row>
    <row r="30" spans="1:11" ht="18" customHeight="1">
      <c r="A30" s="48" t="s">
        <v>272</v>
      </c>
      <c r="B30" s="44"/>
      <c r="C30" s="44"/>
      <c r="D30" s="44"/>
      <c r="E30" s="44"/>
      <c r="F30" s="44"/>
      <c r="G30" s="44"/>
      <c r="H30" s="44"/>
      <c r="I30" s="44"/>
      <c r="J30" s="44">
        <v>1074556.22</v>
      </c>
      <c r="K30" s="44">
        <f>SUM(B30:J30)</f>
        <v>1074556.22</v>
      </c>
    </row>
    <row r="31" spans="1:11" ht="18" customHeight="1">
      <c r="A31" s="48" t="s">
        <v>264</v>
      </c>
      <c r="B31" s="44">
        <v>879000</v>
      </c>
      <c r="C31" s="44"/>
      <c r="D31" s="44"/>
      <c r="E31" s="44"/>
      <c r="F31" s="44"/>
      <c r="G31" s="44"/>
      <c r="H31" s="44"/>
      <c r="I31" s="44"/>
      <c r="J31" s="44"/>
      <c r="K31" s="44">
        <f>SUM(B31:J31)</f>
        <v>879000</v>
      </c>
    </row>
    <row r="32" spans="1:11" ht="18" customHeight="1">
      <c r="A32" s="48" t="s">
        <v>265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</row>
    <row r="33" spans="1:11" ht="18" customHeight="1">
      <c r="A33" s="48" t="s">
        <v>266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</row>
    <row r="34" spans="1:13" ht="21" customHeight="1">
      <c r="A34" s="47" t="s">
        <v>273</v>
      </c>
      <c r="B34" s="45">
        <f>SUM(B23:B33)</f>
        <v>4129000</v>
      </c>
      <c r="C34" s="44"/>
      <c r="D34" s="44"/>
      <c r="E34" s="44"/>
      <c r="F34" s="44"/>
      <c r="G34" s="44"/>
      <c r="H34" s="44"/>
      <c r="I34" s="45">
        <f>SUM(I23:I33)</f>
        <v>0</v>
      </c>
      <c r="J34" s="45">
        <f>SUM(J23:J33)</f>
        <v>1345178.22</v>
      </c>
      <c r="K34" s="45">
        <f>SUM(K23:K33)</f>
        <v>5474178.22</v>
      </c>
      <c r="L34" s="26"/>
      <c r="M34" s="26"/>
    </row>
    <row r="36" spans="1:5" ht="15">
      <c r="A36" s="27" t="s">
        <v>288</v>
      </c>
      <c r="B36" s="33" t="s">
        <v>300</v>
      </c>
      <c r="C36" s="33"/>
      <c r="D36" s="33"/>
      <c r="E36" s="33"/>
    </row>
    <row r="37" spans="1:10" ht="15">
      <c r="A37" s="27" t="s">
        <v>307</v>
      </c>
      <c r="B37" s="33" t="s">
        <v>299</v>
      </c>
      <c r="C37" s="82"/>
      <c r="D37" s="82"/>
      <c r="E37" s="82"/>
      <c r="F37" s="68" t="s">
        <v>291</v>
      </c>
      <c r="G37" s="68"/>
      <c r="H37" s="82"/>
      <c r="I37" s="82"/>
      <c r="J37" s="82"/>
    </row>
    <row r="38" spans="1:3" ht="15">
      <c r="A38" s="15"/>
      <c r="B38" s="15"/>
      <c r="C38" s="15"/>
    </row>
    <row r="39" spans="1:3" ht="15">
      <c r="A39" s="15"/>
      <c r="B39" s="15"/>
      <c r="C39" s="15"/>
    </row>
    <row r="40" spans="1:3" ht="15">
      <c r="A40" s="15"/>
      <c r="B40" s="15"/>
      <c r="C40" s="15"/>
    </row>
  </sheetData>
  <sheetProtection/>
  <mergeCells count="8">
    <mergeCell ref="C37:E37"/>
    <mergeCell ref="F37:G37"/>
    <mergeCell ref="H37:J37"/>
    <mergeCell ref="A6:K6"/>
    <mergeCell ref="A7:K7"/>
    <mergeCell ref="A2:B2"/>
    <mergeCell ref="A3:B3"/>
    <mergeCell ref="A4:B4"/>
  </mergeCells>
  <printOptions/>
  <pageMargins left="0.15748031496062992" right="0.15748031496062992" top="0.31496062992125984" bottom="0.15748031496062992" header="0.31496062992125984" footer="0.1574803149606299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biljana.batakovic</cp:lastModifiedBy>
  <cp:lastPrinted>2012-11-05T10:37:13Z</cp:lastPrinted>
  <dcterms:created xsi:type="dcterms:W3CDTF">2012-02-03T11:53:42Z</dcterms:created>
  <dcterms:modified xsi:type="dcterms:W3CDTF">2012-11-05T15:00:40Z</dcterms:modified>
  <cp:category/>
  <cp:version/>
  <cp:contentType/>
  <cp:contentStatus/>
</cp:coreProperties>
</file>