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BS" sheetId="1" r:id="rId1"/>
    <sheet name="BU" sheetId="2" r:id="rId2"/>
    <sheet name="BNT" sheetId="3" r:id="rId3"/>
    <sheet name="PNK" sheetId="4" r:id="rId4"/>
  </sheets>
  <definedNames/>
  <calcPr calcId="144525"/>
</workbook>
</file>

<file path=xl/sharedStrings.xml><?xml version="1.0" encoding="utf-8"?>
<sst xmlns="http://schemas.openxmlformats.org/spreadsheetml/2006/main" count="422" uniqueCount="358">
  <si>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</si>
  <si>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</si>
  <si>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</si>
  <si>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</si>
  <si>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</si>
  <si>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od 01.01. do 30.06.2013.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</si>
  <si>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</si>
  <si>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</si>
  <si>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</si>
  <si>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</si>
  <si>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</si>
  <si>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</si>
  <si>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</si>
  <si>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</si>
  <si>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</si>
  <si>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</si>
  <si>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</si>
  <si>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</si>
  <si>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</si>
  <si>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</si>
  <si>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</si>
  <si>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</si>
  <si>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</si>
  <si>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</si>
  <si>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</si>
  <si>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</si>
  <si>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</si>
  <si>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</si>
  <si>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</si>
  <si>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</si>
  <si>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</si>
  <si>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</si>
  <si>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</si>
  <si>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</si>
  <si>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</si>
  <si>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</si>
  <si>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</si>
  <si>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</si>
  <si>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</si>
  <si>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</si>
  <si>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</si>
  <si>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</si>
  <si>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</si>
  <si>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</si>
  <si>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</si>
  <si>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</si>
  <si>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</si>
  <si>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</si>
  <si>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</si>
  <si>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</si>
  <si>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</si>
  <si>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</si>
  <si>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</si>
  <si>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</si>
  <si>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</si>
  <si>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</si>
  <si>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</si>
  <si>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</si>
  <si>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</si>
  <si>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</si>
  <si>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</si>
  <si>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</si>
  <si>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</si>
  <si>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</si>
  <si>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</si>
  <si>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</si>
  <si>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</si>
  <si>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</si>
  <si>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</si>
  <si>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</si>
  <si>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</si>
  <si>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</si>
  <si>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</si>
  <si>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</si>
  <si>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</si>
  <si>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</si>
  <si>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</si>
  <si>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</si>
  <si>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</si>
  <si>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</si>
  <si>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</si>
  <si>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</si>
  <si>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</si>
  <si>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</si>
  <si>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</si>
  <si>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</si>
  <si>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</si>
  <si>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</si>
  <si>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</si>
  <si>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</si>
  <si>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</si>
  <si>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</si>
  <si>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</si>
  <si>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</si>
  <si>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</si>
  <si>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</si>
  <si>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</si>
  <si>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</si>
  <si>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</si>
  <si>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</si>
  <si>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</si>
  <si>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</si>
  <si>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</si>
  <si>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</si>
  <si>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</si>
  <si>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</si>
  <si>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</si>
  <si>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</si>
  <si>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</si>
  <si>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</si>
  <si>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</si>
  <si>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</si>
  <si>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</si>
  <si>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</si>
  <si>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</si>
  <si>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</si>
  <si>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</si>
  <si>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</si>
  <si>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</si>
  <si>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</si>
  <si>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</si>
  <si>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</si>
  <si>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</si>
  <si>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</si>
  <si>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</si>
  <si>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</si>
  <si>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</si>
  <si>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</si>
  <si>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</si>
  <si>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</si>
  <si>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</si>
  <si>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</si>
  <si>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</si>
  <si>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</si>
  <si>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</si>
  <si>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</si>
  <si>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</si>
  <si>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</si>
  <si>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</si>
  <si>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</si>
  <si>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</si>
  <si>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</si>
  <si>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</si>
  <si>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</si>
  <si>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</si>
  <si>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</si>
  <si>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Datum,  19.07.2013.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</si>
  <si>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</si>
  <si>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</si>
  <si>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</si>
  <si>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</si>
  <si>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</si>
  <si>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</si>
  <si>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</si>
  <si>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</si>
  <si>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</si>
  <si>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</si>
  <si>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</si>
  <si>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</si>
  <si>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</si>
  <si>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</si>
  <si>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</si>
  <si>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</si>
  <si>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</si>
  <si>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</si>
  <si>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</si>
  <si>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</si>
  <si>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</si>
  <si>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</si>
  <si>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</si>
  <si>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</si>
  <si>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</si>
  <si>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</si>
  <si>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</si>
  <si>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</si>
  <si>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</si>
  <si>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</si>
  <si>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Datum, 19.07.2013.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</si>
  <si>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</si>
  <si>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</si>
  <si>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</si>
  <si>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</si>
  <si>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</si>
  <si>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</si>
  <si>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</si>
  <si>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</si>
  <si>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</si>
  <si>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</si>
  <si>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</si>
  <si>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</si>
  <si>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</si>
  <si>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</si>
  <si>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</si>
  <si>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</si>
  <si>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</si>
  <si>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</si>
  <si>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</si>
  <si>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</si>
  <si>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</si>
  <si>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</si>
  <si>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</si>
  <si>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</si>
  <si>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</si>
  <si>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</si>
  <si>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</si>
  <si>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</si>
  <si>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</si>
  <si>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</si>
  <si>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</si>
  <si>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</si>
  <si>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</si>
  <si>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</si>
  <si>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</si>
  <si>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</si>
  <si>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</si>
  <si>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</si>
  <si>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</si>
  <si>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</si>
  <si>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</si>
  <si>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</si>
  <si>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</si>
  <si>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</si>
  <si>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</si>
  <si>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</si>
  <si>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</si>
  <si>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</si>
  <si>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</si>
  <si>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</si>
  <si>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</si>
  <si>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</si>
  <si>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</si>
  <si>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</si>
  <si>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</si>
  <si>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</si>
  <si>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</si>
  <si>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19.07.2013.</t>
  </si>
  <si>
    <t>BILANS USPJEHA</t>
  </si>
  <si>
    <t>od  01.01. do 30.06.2013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</si>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</sst>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i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/>
    <xf numFmtId="4" fontId="3" fillId="2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Protection="1">
      <protection locked="0"/>
    </xf>
    <xf numFmtId="4" fontId="2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" fontId="9" fillId="0" borderId="0" xfId="0" applyNumberFormat="1" applyFont="1" applyProtection="1">
      <protection locked="0"/>
    </xf>
    <xf numFmtId="0" fontId="6" fillId="0" borderId="0" xfId="0" applyFont="1"/>
    <xf numFmtId="0" fontId="9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5" fillId="4" borderId="1" xfId="0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 applyProtection="1">
      <protection locked="0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center"/>
      <protection locked="0"/>
    </xf>
    <xf numFmtId="4" fontId="4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/>
    <xf numFmtId="0" fontId="5" fillId="5" borderId="1" xfId="0" applyFont="1" applyFill="1" applyBorder="1" applyProtection="1">
      <protection locked="0"/>
    </xf>
    <xf numFmtId="4" fontId="5" fillId="5" borderId="1" xfId="0" applyNumberFormat="1" applyFont="1" applyFill="1" applyBorder="1" applyProtection="1">
      <protection locked="0"/>
    </xf>
    <xf numFmtId="0" fontId="10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6" borderId="1" xfId="0" applyFont="1" applyFill="1" applyBorder="1"/>
    <xf numFmtId="4" fontId="5" fillId="6" borderId="1" xfId="0" applyNumberFormat="1" applyFont="1" applyFill="1" applyBorder="1"/>
    <xf numFmtId="0" fontId="5" fillId="0" borderId="0" xfId="0" applyFont="1" applyFill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6" fillId="0" borderId="0" xfId="0" applyFont="1" applyProtection="1">
      <protection locked="0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4" fontId="4" fillId="5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 topLeftCell="A1">
      <selection activeCell="B20" sqref="B20"/>
    </sheetView>
  </sheetViews>
  <sheetFormatPr defaultColWidth="9.140625" defaultRowHeight="15"/>
  <cols>
    <col min="1" max="1" width="16.28125" style="17" customWidth="1"/>
    <col min="2" max="2" width="66.7109375" style="2" customWidth="1"/>
    <col min="3" max="3" width="11.57421875" style="2" customWidth="1"/>
    <col min="4" max="4" width="18.8515625" style="2" customWidth="1"/>
    <col min="5" max="5" width="17.00390625" style="2" customWidth="1"/>
    <col min="6" max="16384" width="9.140625" style="2" customWidth="1"/>
  </cols>
  <sheetData>
    <row r="1" spans="1:5" ht="15">
      <c r="A1" s="91" t="s">
        <v>0</v>
      </c>
      <c r="B1" s="91"/>
      <c r="C1" s="1"/>
      <c r="D1" s="1"/>
      <c r="E1" s="1"/>
    </row>
    <row r="2" spans="1:5" ht="15">
      <c r="A2" s="91" t="s">
        <v>1</v>
      </c>
      <c r="B2" s="91"/>
      <c r="C2" s="1"/>
      <c r="D2" s="1"/>
      <c r="E2" s="1"/>
    </row>
    <row r="3" spans="1:5" ht="15">
      <c r="A3" s="91" t="s">
        <v>2</v>
      </c>
      <c r="B3" s="91"/>
      <c r="C3" s="1"/>
      <c r="D3" s="1"/>
      <c r="E3" s="1"/>
    </row>
    <row r="4" spans="1:5" ht="15">
      <c r="A4" s="91" t="s">
        <v>3</v>
      </c>
      <c r="B4" s="91"/>
      <c r="C4" s="1"/>
      <c r="D4" s="1"/>
      <c r="E4" s="1"/>
    </row>
    <row r="5" spans="1:5" ht="15">
      <c r="A5" s="92" t="s">
        <v>4</v>
      </c>
      <c r="B5" s="92"/>
      <c r="C5" s="92"/>
      <c r="D5" s="92"/>
      <c r="E5" s="92"/>
    </row>
    <row r="6" spans="1:5" ht="15">
      <c r="A6" s="90" t="s">
        <v>5</v>
      </c>
      <c r="B6" s="90"/>
      <c r="C6" s="90"/>
      <c r="D6" s="90"/>
      <c r="E6" s="90"/>
    </row>
    <row r="7" spans="1:5" ht="15">
      <c r="A7" s="92" t="s">
        <v>6</v>
      </c>
      <c r="B7" s="92"/>
      <c r="C7" s="92"/>
      <c r="D7" s="92"/>
      <c r="E7" s="92"/>
    </row>
    <row r="8" spans="1:5" ht="15">
      <c r="A8" s="93" t="s">
        <v>7</v>
      </c>
      <c r="B8" s="93" t="s">
        <v>8</v>
      </c>
      <c r="C8" s="93" t="s">
        <v>9</v>
      </c>
      <c r="D8" s="93" t="s">
        <v>10</v>
      </c>
      <c r="E8" s="93"/>
    </row>
    <row r="9" spans="1:5" ht="15">
      <c r="A9" s="93"/>
      <c r="B9" s="93"/>
      <c r="C9" s="93"/>
      <c r="D9" s="3" t="s">
        <v>11</v>
      </c>
      <c r="E9" s="3" t="s">
        <v>12</v>
      </c>
    </row>
    <row r="10" spans="1:5" ht="1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5">
      <c r="A11" s="5" t="s">
        <v>13</v>
      </c>
      <c r="B11" s="6" t="s">
        <v>14</v>
      </c>
      <c r="C11" s="22"/>
      <c r="D11" s="8">
        <f>+D13+D15</f>
        <v>268841.47</v>
      </c>
      <c r="E11" s="9">
        <f>+E13+E15</f>
        <v>0</v>
      </c>
    </row>
    <row r="12" spans="1:5" ht="15">
      <c r="A12" s="5" t="s">
        <v>15</v>
      </c>
      <c r="B12" s="10" t="s">
        <v>16</v>
      </c>
      <c r="C12" s="7"/>
      <c r="D12" s="9"/>
      <c r="E12" s="9"/>
    </row>
    <row r="13" spans="1:5" ht="15">
      <c r="A13" s="5" t="s">
        <v>17</v>
      </c>
      <c r="B13" s="10" t="s">
        <v>18</v>
      </c>
      <c r="C13" s="7"/>
      <c r="D13" s="9">
        <v>349662.5</v>
      </c>
      <c r="E13" s="9"/>
    </row>
    <row r="14" spans="1:5" ht="25.5">
      <c r="A14" s="5" t="s">
        <v>19</v>
      </c>
      <c r="B14" s="11" t="s">
        <v>20</v>
      </c>
      <c r="C14" s="7"/>
      <c r="D14" s="9"/>
      <c r="E14" s="9"/>
    </row>
    <row r="15" spans="1:5" ht="15">
      <c r="A15" s="5" t="s">
        <v>21</v>
      </c>
      <c r="B15" s="10" t="s">
        <v>22</v>
      </c>
      <c r="C15" s="7"/>
      <c r="D15" s="9">
        <v>-80821.03</v>
      </c>
      <c r="E15" s="9"/>
    </row>
    <row r="16" spans="1:5" ht="25.5">
      <c r="A16" s="5" t="s">
        <v>13</v>
      </c>
      <c r="B16" s="12" t="s">
        <v>23</v>
      </c>
      <c r="C16" s="22"/>
      <c r="D16" s="8">
        <f>+D18+D21+D20</f>
        <v>201884.39</v>
      </c>
      <c r="E16" s="9">
        <f>+E18+E21</f>
        <v>0</v>
      </c>
    </row>
    <row r="17" spans="1:5" ht="15">
      <c r="A17" s="5" t="s">
        <v>24</v>
      </c>
      <c r="B17" s="10" t="s">
        <v>25</v>
      </c>
      <c r="C17" s="7"/>
      <c r="D17" s="9"/>
      <c r="E17" s="9"/>
    </row>
    <row r="18" spans="1:5" ht="15">
      <c r="A18" s="5" t="s">
        <v>26</v>
      </c>
      <c r="B18" s="10" t="s">
        <v>27</v>
      </c>
      <c r="C18" s="7"/>
      <c r="D18" s="9">
        <v>379399.82</v>
      </c>
      <c r="E18" s="9"/>
    </row>
    <row r="19" spans="1:5" ht="25.5">
      <c r="A19" s="5" t="s">
        <v>28</v>
      </c>
      <c r="B19" s="11" t="s">
        <v>29</v>
      </c>
      <c r="C19" s="7"/>
      <c r="D19" s="9"/>
      <c r="E19" s="9"/>
    </row>
    <row r="20" spans="1:5" ht="25.5">
      <c r="A20" s="5" t="s">
        <v>30</v>
      </c>
      <c r="B20" s="11" t="s">
        <v>31</v>
      </c>
      <c r="C20" s="7"/>
      <c r="D20" s="9">
        <v>14457.66</v>
      </c>
      <c r="E20" s="9"/>
    </row>
    <row r="21" spans="1:5" ht="25.5">
      <c r="A21" s="5" t="s">
        <v>32</v>
      </c>
      <c r="B21" s="11" t="s">
        <v>33</v>
      </c>
      <c r="C21" s="7"/>
      <c r="D21" s="9">
        <v>-191973.09</v>
      </c>
      <c r="E21" s="9"/>
    </row>
    <row r="22" spans="1:5" ht="15">
      <c r="A22" s="5" t="s">
        <v>13</v>
      </c>
      <c r="B22" s="6" t="s">
        <v>34</v>
      </c>
      <c r="C22" s="22"/>
      <c r="D22" s="8">
        <f>+D23+D35+D25+D30</f>
        <v>2744591.19</v>
      </c>
      <c r="E22" s="9">
        <f>+E23+E35</f>
        <v>0</v>
      </c>
    </row>
    <row r="23" spans="1:5" ht="15">
      <c r="A23" s="5" t="s">
        <v>13</v>
      </c>
      <c r="B23" s="10" t="s">
        <v>35</v>
      </c>
      <c r="C23" s="7"/>
      <c r="D23" s="9"/>
      <c r="E23" s="9"/>
    </row>
    <row r="24" spans="1:5" ht="25.5">
      <c r="A24" s="13" t="s">
        <v>36</v>
      </c>
      <c r="B24" s="10" t="s">
        <v>37</v>
      </c>
      <c r="C24" s="7"/>
      <c r="D24" s="9"/>
      <c r="E24" s="9"/>
    </row>
    <row r="25" spans="1:5" ht="25.5">
      <c r="A25" s="13" t="s">
        <v>38</v>
      </c>
      <c r="B25" s="10" t="s">
        <v>39</v>
      </c>
      <c r="C25" s="7"/>
      <c r="D25" s="9">
        <v>2694591.19</v>
      </c>
      <c r="E25" s="9"/>
    </row>
    <row r="26" spans="1:5" ht="25.5">
      <c r="A26" s="13" t="s">
        <v>40</v>
      </c>
      <c r="B26" s="10" t="s">
        <v>41</v>
      </c>
      <c r="C26" s="7"/>
      <c r="D26" s="9"/>
      <c r="E26" s="9"/>
    </row>
    <row r="27" spans="1:5" ht="25.5">
      <c r="A27" s="13" t="s">
        <v>42</v>
      </c>
      <c r="B27" s="10" t="s">
        <v>43</v>
      </c>
      <c r="C27" s="7"/>
      <c r="D27" s="9"/>
      <c r="E27" s="9"/>
    </row>
    <row r="28" spans="1:5" ht="25.5">
      <c r="A28" s="13" t="s">
        <v>44</v>
      </c>
      <c r="B28" s="10" t="s">
        <v>45</v>
      </c>
      <c r="C28" s="7"/>
      <c r="D28" s="9"/>
      <c r="E28" s="9"/>
    </row>
    <row r="29" spans="1:5" ht="25.5">
      <c r="A29" s="13" t="s">
        <v>46</v>
      </c>
      <c r="B29" s="11" t="s">
        <v>47</v>
      </c>
      <c r="C29" s="7"/>
      <c r="D29" s="9"/>
      <c r="E29" s="9"/>
    </row>
    <row r="30" spans="1:5" ht="15">
      <c r="A30" s="5" t="s">
        <v>48</v>
      </c>
      <c r="B30" s="10" t="s">
        <v>49</v>
      </c>
      <c r="C30" s="7"/>
      <c r="D30" s="9">
        <v>50000</v>
      </c>
      <c r="E30" s="9"/>
    </row>
    <row r="31" spans="1:5" ht="15">
      <c r="A31" s="5" t="s">
        <v>50</v>
      </c>
      <c r="B31" s="10" t="s">
        <v>51</v>
      </c>
      <c r="C31" s="7"/>
      <c r="D31" s="9"/>
      <c r="E31" s="9"/>
    </row>
    <row r="32" spans="1:5" ht="25.5">
      <c r="A32" s="13" t="s">
        <v>52</v>
      </c>
      <c r="B32" s="10" t="s">
        <v>53</v>
      </c>
      <c r="C32" s="7"/>
      <c r="D32" s="9"/>
      <c r="E32" s="9"/>
    </row>
    <row r="33" spans="1:5" ht="25.5">
      <c r="A33" s="13" t="s">
        <v>54</v>
      </c>
      <c r="B33" s="10" t="s">
        <v>55</v>
      </c>
      <c r="C33" s="7"/>
      <c r="D33" s="9"/>
      <c r="E33" s="9"/>
    </row>
    <row r="34" spans="1:5" ht="25.5">
      <c r="A34" s="13" t="s">
        <v>56</v>
      </c>
      <c r="B34" s="10" t="s">
        <v>57</v>
      </c>
      <c r="C34" s="7"/>
      <c r="D34" s="9"/>
      <c r="E34" s="9"/>
    </row>
    <row r="35" spans="1:5" ht="25.5">
      <c r="A35" s="5" t="s">
        <v>13</v>
      </c>
      <c r="B35" s="11" t="s">
        <v>58</v>
      </c>
      <c r="C35" s="7"/>
      <c r="D35" s="9"/>
      <c r="E35" s="9"/>
    </row>
    <row r="36" spans="1:5" ht="25.5">
      <c r="A36" s="13" t="s">
        <v>59</v>
      </c>
      <c r="B36" s="11" t="s">
        <v>60</v>
      </c>
      <c r="C36" s="7"/>
      <c r="D36" s="9"/>
      <c r="E36" s="9"/>
    </row>
    <row r="37" spans="1:5" ht="25.5">
      <c r="A37" s="5" t="s">
        <v>61</v>
      </c>
      <c r="B37" s="11" t="s">
        <v>62</v>
      </c>
      <c r="C37" s="7"/>
      <c r="D37" s="9"/>
      <c r="E37" s="9"/>
    </row>
    <row r="38" spans="1:5" ht="25.5">
      <c r="A38" s="5" t="s">
        <v>63</v>
      </c>
      <c r="B38" s="11" t="s">
        <v>64</v>
      </c>
      <c r="C38" s="7"/>
      <c r="D38" s="9"/>
      <c r="E38" s="9"/>
    </row>
    <row r="39" spans="1:5" ht="15">
      <c r="A39" s="5" t="s">
        <v>13</v>
      </c>
      <c r="B39" s="6" t="s">
        <v>65</v>
      </c>
      <c r="C39" s="22"/>
      <c r="D39" s="8">
        <f>+D41</f>
        <v>3390001</v>
      </c>
      <c r="E39" s="9">
        <f>+E41</f>
        <v>0</v>
      </c>
    </row>
    <row r="40" spans="1:5" ht="15">
      <c r="A40" s="5" t="s">
        <v>66</v>
      </c>
      <c r="B40" s="10" t="s">
        <v>67</v>
      </c>
      <c r="C40" s="7"/>
      <c r="D40" s="9"/>
      <c r="E40" s="9"/>
    </row>
    <row r="41" spans="1:5" ht="15">
      <c r="A41" s="5" t="s">
        <v>68</v>
      </c>
      <c r="B41" s="10" t="s">
        <v>69</v>
      </c>
      <c r="C41" s="7"/>
      <c r="D41" s="9">
        <v>3390001</v>
      </c>
      <c r="E41" s="9"/>
    </row>
    <row r="42" spans="1:5" ht="15">
      <c r="A42" s="5">
        <v>186</v>
      </c>
      <c r="B42" s="10" t="s">
        <v>70</v>
      </c>
      <c r="C42" s="7"/>
      <c r="D42" s="9"/>
      <c r="E42" s="9"/>
    </row>
    <row r="43" spans="1:5" ht="15">
      <c r="A43" s="5" t="s">
        <v>13</v>
      </c>
      <c r="B43" s="6" t="s">
        <v>71</v>
      </c>
      <c r="C43" s="22"/>
      <c r="D43" s="8">
        <f>+D44+D45+D52</f>
        <v>909351.91</v>
      </c>
      <c r="E43" s="9">
        <f>+E44+E45</f>
        <v>0</v>
      </c>
    </row>
    <row r="44" spans="1:5" ht="15">
      <c r="A44" s="5">
        <v>11</v>
      </c>
      <c r="B44" s="10" t="s">
        <v>72</v>
      </c>
      <c r="C44" s="7"/>
      <c r="D44" s="9">
        <v>49530.43</v>
      </c>
      <c r="E44" s="9"/>
    </row>
    <row r="45" spans="1:5" ht="15">
      <c r="A45" s="5" t="s">
        <v>13</v>
      </c>
      <c r="B45" s="10" t="s">
        <v>73</v>
      </c>
      <c r="C45" s="7"/>
      <c r="D45" s="9">
        <f>+D46+D47+D48+D49+D50+D51</f>
        <v>859821.48</v>
      </c>
      <c r="E45" s="9">
        <f>+E46+E47+E48+E49+E50+E51</f>
        <v>0</v>
      </c>
    </row>
    <row r="46" spans="1:5" ht="15">
      <c r="A46" s="5">
        <v>12</v>
      </c>
      <c r="B46" s="10" t="s">
        <v>74</v>
      </c>
      <c r="C46" s="7"/>
      <c r="D46" s="9">
        <v>492439.04</v>
      </c>
      <c r="E46" s="9"/>
    </row>
    <row r="47" spans="1:5" ht="15">
      <c r="A47" s="5">
        <v>13</v>
      </c>
      <c r="B47" s="10" t="s">
        <v>75</v>
      </c>
      <c r="C47" s="7"/>
      <c r="D47" s="9">
        <v>27216.44</v>
      </c>
      <c r="E47" s="9"/>
    </row>
    <row r="48" spans="1:5" ht="15">
      <c r="A48" s="5">
        <v>14</v>
      </c>
      <c r="B48" s="10" t="s">
        <v>76</v>
      </c>
      <c r="C48" s="7"/>
      <c r="D48" s="9">
        <v>7733.41</v>
      </c>
      <c r="E48" s="9"/>
    </row>
    <row r="49" spans="1:5" ht="15">
      <c r="A49" s="5">
        <v>15</v>
      </c>
      <c r="B49" s="10" t="s">
        <v>77</v>
      </c>
      <c r="C49" s="7"/>
      <c r="D49" s="9">
        <v>3693.94</v>
      </c>
      <c r="E49" s="9"/>
    </row>
    <row r="50" spans="1:5" ht="15">
      <c r="A50" s="5">
        <v>16</v>
      </c>
      <c r="B50" s="10" t="s">
        <v>78</v>
      </c>
      <c r="C50" s="7"/>
      <c r="D50" s="9">
        <v>5278.09</v>
      </c>
      <c r="E50" s="9"/>
    </row>
    <row r="51" spans="1:5" ht="15">
      <c r="A51" s="5">
        <v>17</v>
      </c>
      <c r="B51" s="10" t="s">
        <v>79</v>
      </c>
      <c r="C51" s="7"/>
      <c r="D51" s="9">
        <v>323460.56</v>
      </c>
      <c r="E51" s="9"/>
    </row>
    <row r="52" spans="1:5" ht="25.5">
      <c r="A52" s="13" t="s">
        <v>80</v>
      </c>
      <c r="B52" s="10" t="s">
        <v>81</v>
      </c>
      <c r="C52" s="7"/>
      <c r="D52" s="9"/>
      <c r="E52" s="9"/>
    </row>
    <row r="53" spans="1:5" ht="63.75">
      <c r="A53" s="13" t="s">
        <v>82</v>
      </c>
      <c r="B53" s="6" t="s">
        <v>83</v>
      </c>
      <c r="C53" s="22"/>
      <c r="D53" s="8">
        <v>728615.4</v>
      </c>
      <c r="E53" s="9"/>
    </row>
    <row r="54" spans="1:5" ht="15">
      <c r="A54" s="5" t="s">
        <v>13</v>
      </c>
      <c r="B54" s="6" t="s">
        <v>84</v>
      </c>
      <c r="C54" s="22"/>
      <c r="D54" s="8">
        <f>+D55+D56</f>
        <v>2055302.94</v>
      </c>
      <c r="E54" s="9">
        <f>+E55+E56</f>
        <v>0</v>
      </c>
    </row>
    <row r="55" spans="1:5" ht="15">
      <c r="A55" s="5">
        <v>192</v>
      </c>
      <c r="B55" s="10" t="s">
        <v>85</v>
      </c>
      <c r="C55" s="7"/>
      <c r="D55" s="9">
        <v>1718176.58</v>
      </c>
      <c r="E55" s="9"/>
    </row>
    <row r="56" spans="1:5" ht="25.5">
      <c r="A56" s="13" t="s">
        <v>86</v>
      </c>
      <c r="B56" s="10" t="s">
        <v>87</v>
      </c>
      <c r="C56" s="7"/>
      <c r="D56" s="9">
        <v>337126.36</v>
      </c>
      <c r="E56" s="9"/>
    </row>
    <row r="57" spans="1:5" ht="15">
      <c r="A57" s="5"/>
      <c r="B57" s="6" t="s">
        <v>88</v>
      </c>
      <c r="C57" s="22"/>
      <c r="D57" s="8">
        <v>119697.86</v>
      </c>
      <c r="E57" s="9"/>
    </row>
    <row r="58" spans="1:5" ht="15">
      <c r="A58" s="5"/>
      <c r="B58" s="6" t="s">
        <v>89</v>
      </c>
      <c r="C58" s="22"/>
      <c r="D58" s="8">
        <f>+D11+D16+D22+D39+D43+D53+D54+D57</f>
        <v>10418286.16</v>
      </c>
      <c r="E58" s="9">
        <f>+E11+E16+E22+E39+E43+E53+E54+E57</f>
        <v>0</v>
      </c>
    </row>
    <row r="59" spans="1:5" ht="15">
      <c r="A59" s="95" t="s">
        <v>90</v>
      </c>
      <c r="B59" s="95"/>
      <c r="C59" s="95"/>
      <c r="D59" s="95"/>
      <c r="E59" s="95"/>
    </row>
    <row r="60" spans="1:5" ht="15">
      <c r="A60" s="93" t="s">
        <v>7</v>
      </c>
      <c r="B60" s="93" t="s">
        <v>8</v>
      </c>
      <c r="C60" s="93" t="s">
        <v>9</v>
      </c>
      <c r="D60" s="93" t="s">
        <v>10</v>
      </c>
      <c r="E60" s="93"/>
    </row>
    <row r="61" spans="1:5" ht="15">
      <c r="A61" s="93"/>
      <c r="B61" s="93"/>
      <c r="C61" s="93"/>
      <c r="D61" s="14" t="s">
        <v>11</v>
      </c>
      <c r="E61" s="14" t="s">
        <v>12</v>
      </c>
    </row>
    <row r="62" spans="1:5" ht="1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ht="15">
      <c r="A63" s="4" t="s">
        <v>13</v>
      </c>
      <c r="B63" s="20" t="s">
        <v>91</v>
      </c>
      <c r="C63" s="22"/>
      <c r="D63" s="21">
        <f>+D64+D65</f>
        <v>6195000</v>
      </c>
      <c r="E63" s="7">
        <f>+E64+E65</f>
        <v>0</v>
      </c>
    </row>
    <row r="64" spans="1:5" ht="15">
      <c r="A64" s="4">
        <v>900</v>
      </c>
      <c r="B64" s="10" t="s">
        <v>92</v>
      </c>
      <c r="C64" s="7"/>
      <c r="D64" s="9">
        <v>6195000</v>
      </c>
      <c r="E64" s="7"/>
    </row>
    <row r="65" spans="1:5" ht="15">
      <c r="A65" s="4">
        <v>901</v>
      </c>
      <c r="B65" s="10" t="s">
        <v>93</v>
      </c>
      <c r="C65" s="7"/>
      <c r="D65" s="9"/>
      <c r="E65" s="7"/>
    </row>
    <row r="66" spans="1:5" ht="15">
      <c r="A66" s="4" t="s">
        <v>13</v>
      </c>
      <c r="B66" s="20" t="s">
        <v>94</v>
      </c>
      <c r="C66" s="22"/>
      <c r="D66" s="21">
        <f>+D75</f>
        <v>-3010910.07</v>
      </c>
      <c r="E66" s="7">
        <f>+E67+E68+E73+E74+E75</f>
        <v>0</v>
      </c>
    </row>
    <row r="67" spans="1:5" ht="15">
      <c r="A67" s="4">
        <v>910</v>
      </c>
      <c r="B67" s="10" t="s">
        <v>95</v>
      </c>
      <c r="C67" s="7"/>
      <c r="D67" s="9"/>
      <c r="E67" s="7"/>
    </row>
    <row r="68" spans="1:5" ht="15">
      <c r="A68" s="4">
        <v>911</v>
      </c>
      <c r="B68" s="10" t="s">
        <v>96</v>
      </c>
      <c r="C68" s="7"/>
      <c r="D68" s="9"/>
      <c r="E68" s="7"/>
    </row>
    <row r="69" spans="1:5" ht="15">
      <c r="A69" s="4" t="s">
        <v>13</v>
      </c>
      <c r="B69" s="10" t="s">
        <v>97</v>
      </c>
      <c r="C69" s="7"/>
      <c r="D69" s="9"/>
      <c r="E69" s="7"/>
    </row>
    <row r="70" spans="1:5" ht="15">
      <c r="A70" s="4" t="s">
        <v>13</v>
      </c>
      <c r="B70" s="10" t="s">
        <v>98</v>
      </c>
      <c r="C70" s="7"/>
      <c r="D70" s="9"/>
      <c r="E70" s="7"/>
    </row>
    <row r="71" spans="1:5" ht="15">
      <c r="A71" s="4" t="s">
        <v>13</v>
      </c>
      <c r="B71" s="10" t="s">
        <v>99</v>
      </c>
      <c r="C71" s="7"/>
      <c r="D71" s="9"/>
      <c r="E71" s="7"/>
    </row>
    <row r="72" spans="1:5" ht="15">
      <c r="A72" s="4" t="s">
        <v>13</v>
      </c>
      <c r="B72" s="10" t="s">
        <v>100</v>
      </c>
      <c r="C72" s="7"/>
      <c r="D72" s="9"/>
      <c r="E72" s="7"/>
    </row>
    <row r="73" spans="1:5" ht="15">
      <c r="A73" s="4">
        <v>919</v>
      </c>
      <c r="B73" s="10" t="s">
        <v>101</v>
      </c>
      <c r="C73" s="7"/>
      <c r="D73" s="9"/>
      <c r="E73" s="7"/>
    </row>
    <row r="74" spans="1:5" ht="15">
      <c r="A74" s="4" t="s">
        <v>102</v>
      </c>
      <c r="B74" s="10" t="s">
        <v>103</v>
      </c>
      <c r="C74" s="7"/>
      <c r="D74" s="9"/>
      <c r="E74" s="7"/>
    </row>
    <row r="75" spans="1:5" ht="15">
      <c r="A75" s="4" t="s">
        <v>13</v>
      </c>
      <c r="B75" s="10" t="s">
        <v>104</v>
      </c>
      <c r="C75" s="7"/>
      <c r="D75" s="9">
        <f>+D76+D77</f>
        <v>-3010910.07</v>
      </c>
      <c r="E75" s="7">
        <f>+E76+E77</f>
        <v>0</v>
      </c>
    </row>
    <row r="76" spans="1:5" ht="15">
      <c r="A76" s="4" t="s">
        <v>105</v>
      </c>
      <c r="B76" s="10" t="s">
        <v>106</v>
      </c>
      <c r="C76" s="7"/>
      <c r="D76" s="9">
        <v>-2825661.94</v>
      </c>
      <c r="E76" s="7"/>
    </row>
    <row r="77" spans="1:5" ht="15">
      <c r="A77" s="4" t="s">
        <v>107</v>
      </c>
      <c r="B77" s="10" t="s">
        <v>108</v>
      </c>
      <c r="C77" s="7"/>
      <c r="D77" s="9">
        <v>-185248.13</v>
      </c>
      <c r="E77" s="7"/>
    </row>
    <row r="78" spans="1:5" ht="15">
      <c r="A78" s="4" t="s">
        <v>13</v>
      </c>
      <c r="B78" s="20" t="s">
        <v>109</v>
      </c>
      <c r="C78" s="22"/>
      <c r="D78" s="21">
        <f>+D79+D86+D91</f>
        <v>6160881.73</v>
      </c>
      <c r="E78" s="7">
        <f>+E79+E86+E91</f>
        <v>0</v>
      </c>
    </row>
    <row r="79" spans="1:5" ht="15">
      <c r="A79" s="4" t="s">
        <v>13</v>
      </c>
      <c r="B79" s="10" t="s">
        <v>110</v>
      </c>
      <c r="C79" s="7"/>
      <c r="D79" s="9">
        <f>+D80+D81+D82+D84+D85</f>
        <v>6160881.73</v>
      </c>
      <c r="E79" s="7">
        <f>+E80+E81+E82+E83+E84+E85</f>
        <v>0</v>
      </c>
    </row>
    <row r="80" spans="1:5" ht="15">
      <c r="A80" s="4">
        <v>980</v>
      </c>
      <c r="B80" s="10" t="s">
        <v>111</v>
      </c>
      <c r="C80" s="7"/>
      <c r="D80" s="9">
        <v>4199809.83</v>
      </c>
      <c r="E80" s="7"/>
    </row>
    <row r="81" spans="1:5" ht="15">
      <c r="A81" s="4">
        <v>982</v>
      </c>
      <c r="B81" s="10" t="s">
        <v>112</v>
      </c>
      <c r="C81" s="7"/>
      <c r="D81" s="9">
        <v>741204.61</v>
      </c>
      <c r="E81" s="7"/>
    </row>
    <row r="82" spans="1:5" ht="15">
      <c r="A82" s="4">
        <v>983</v>
      </c>
      <c r="B82" s="10" t="s">
        <v>113</v>
      </c>
      <c r="C82" s="7"/>
      <c r="D82" s="9">
        <v>877643.29</v>
      </c>
      <c r="E82" s="7"/>
    </row>
    <row r="83" spans="1:5" ht="15">
      <c r="A83" s="4">
        <v>984</v>
      </c>
      <c r="B83" s="10" t="s">
        <v>114</v>
      </c>
      <c r="C83" s="7"/>
      <c r="D83" s="9"/>
      <c r="E83" s="7"/>
    </row>
    <row r="84" spans="1:5" ht="15">
      <c r="A84" s="4">
        <v>985</v>
      </c>
      <c r="B84" s="10" t="s">
        <v>115</v>
      </c>
      <c r="C84" s="7"/>
      <c r="D84" s="9">
        <v>23910.93</v>
      </c>
      <c r="E84" s="7"/>
    </row>
    <row r="85" spans="1:5" ht="25.5">
      <c r="A85" s="15" t="s">
        <v>116</v>
      </c>
      <c r="B85" s="10" t="s">
        <v>117</v>
      </c>
      <c r="C85" s="7"/>
      <c r="D85" s="9">
        <v>318313.07</v>
      </c>
      <c r="E85" s="7"/>
    </row>
    <row r="86" spans="1:5" ht="15">
      <c r="A86" s="4" t="s">
        <v>13</v>
      </c>
      <c r="B86" s="10" t="s">
        <v>118</v>
      </c>
      <c r="C86" s="7"/>
      <c r="D86" s="9"/>
      <c r="E86" s="7"/>
    </row>
    <row r="87" spans="1:5" ht="15">
      <c r="A87" s="4">
        <v>970</v>
      </c>
      <c r="B87" s="10" t="s">
        <v>119</v>
      </c>
      <c r="C87" s="7"/>
      <c r="D87" s="9"/>
      <c r="E87" s="7"/>
    </row>
    <row r="88" spans="1:5" ht="25.5">
      <c r="A88" s="4">
        <v>971</v>
      </c>
      <c r="B88" s="11" t="s">
        <v>120</v>
      </c>
      <c r="C88" s="7"/>
      <c r="D88" s="9"/>
      <c r="E88" s="7"/>
    </row>
    <row r="89" spans="1:5" ht="25.5">
      <c r="A89" s="4">
        <v>972.973</v>
      </c>
      <c r="B89" s="11" t="s">
        <v>121</v>
      </c>
      <c r="C89" s="7"/>
      <c r="D89" s="9"/>
      <c r="E89" s="7"/>
    </row>
    <row r="90" spans="1:5" ht="15">
      <c r="A90" s="4">
        <v>974</v>
      </c>
      <c r="B90" s="10" t="s">
        <v>122</v>
      </c>
      <c r="C90" s="7"/>
      <c r="D90" s="9"/>
      <c r="E90" s="7"/>
    </row>
    <row r="91" spans="1:5" ht="15">
      <c r="A91" s="4" t="s">
        <v>13</v>
      </c>
      <c r="B91" s="10" t="s">
        <v>123</v>
      </c>
      <c r="C91" s="7"/>
      <c r="D91" s="9"/>
      <c r="E91" s="7"/>
    </row>
    <row r="92" spans="1:5" ht="15">
      <c r="A92" s="4">
        <v>960</v>
      </c>
      <c r="B92" s="10" t="s">
        <v>124</v>
      </c>
      <c r="C92" s="7"/>
      <c r="D92" s="9"/>
      <c r="E92" s="7"/>
    </row>
    <row r="93" spans="1:5" ht="15">
      <c r="A93" s="16">
        <v>961962963967</v>
      </c>
      <c r="B93" s="10" t="s">
        <v>125</v>
      </c>
      <c r="C93" s="7"/>
      <c r="D93" s="9"/>
      <c r="E93" s="7"/>
    </row>
    <row r="94" spans="1:5" ht="15">
      <c r="A94" s="4" t="s">
        <v>13</v>
      </c>
      <c r="B94" s="20" t="s">
        <v>126</v>
      </c>
      <c r="C94" s="22"/>
      <c r="D94" s="21">
        <f>+D95+D96+D97+D98+D99+D100+D101</f>
        <v>802617.5800000001</v>
      </c>
      <c r="E94" s="7">
        <f>+E95+E96+E97+E98+E99+E100+E101</f>
        <v>0</v>
      </c>
    </row>
    <row r="95" spans="1:5" ht="15">
      <c r="A95" s="4">
        <v>22</v>
      </c>
      <c r="B95" s="10" t="s">
        <v>127</v>
      </c>
      <c r="C95" s="7"/>
      <c r="D95" s="9">
        <v>1564.45</v>
      </c>
      <c r="E95" s="7"/>
    </row>
    <row r="96" spans="1:5" ht="15">
      <c r="A96" s="4">
        <v>23</v>
      </c>
      <c r="B96" s="10" t="s">
        <v>128</v>
      </c>
      <c r="C96" s="7"/>
      <c r="D96" s="9">
        <v>140933.19</v>
      </c>
      <c r="E96" s="7"/>
    </row>
    <row r="97" spans="1:5" ht="15">
      <c r="A97" s="4">
        <v>24</v>
      </c>
      <c r="B97" s="10" t="s">
        <v>129</v>
      </c>
      <c r="C97" s="7"/>
      <c r="D97" s="9">
        <v>8288.79</v>
      </c>
      <c r="E97" s="7"/>
    </row>
    <row r="98" spans="1:5" ht="15">
      <c r="A98" s="4">
        <v>25</v>
      </c>
      <c r="B98" s="10" t="s">
        <v>130</v>
      </c>
      <c r="C98" s="7"/>
      <c r="D98" s="9">
        <v>47729.14</v>
      </c>
      <c r="E98" s="7"/>
    </row>
    <row r="99" spans="1:5" ht="15">
      <c r="A99" s="4">
        <v>26</v>
      </c>
      <c r="B99" s="10" t="s">
        <v>131</v>
      </c>
      <c r="C99" s="7"/>
      <c r="D99" s="9">
        <v>2982.62</v>
      </c>
      <c r="E99" s="7"/>
    </row>
    <row r="100" spans="1:5" ht="15">
      <c r="A100" s="4">
        <v>21</v>
      </c>
      <c r="B100" s="10" t="s">
        <v>132</v>
      </c>
      <c r="C100" s="7"/>
      <c r="D100" s="9"/>
      <c r="E100" s="7"/>
    </row>
    <row r="101" spans="1:5" ht="15">
      <c r="A101" s="4" t="s">
        <v>133</v>
      </c>
      <c r="B101" s="10" t="s">
        <v>134</v>
      </c>
      <c r="C101" s="7"/>
      <c r="D101" s="9">
        <v>601119.39</v>
      </c>
      <c r="E101" s="7"/>
    </row>
    <row r="102" spans="1:5" ht="15">
      <c r="A102" s="4" t="s">
        <v>13</v>
      </c>
      <c r="B102" s="20" t="s">
        <v>135</v>
      </c>
      <c r="C102" s="22"/>
      <c r="D102" s="21">
        <f>+D105</f>
        <v>9711.83</v>
      </c>
      <c r="E102" s="7">
        <f>+E103+E104+E105+E106</f>
        <v>0</v>
      </c>
    </row>
    <row r="103" spans="1:5" ht="15">
      <c r="A103" s="4">
        <v>950.951</v>
      </c>
      <c r="B103" s="10" t="s">
        <v>136</v>
      </c>
      <c r="C103" s="7"/>
      <c r="D103" s="9"/>
      <c r="E103" s="7"/>
    </row>
    <row r="104" spans="1:5" ht="15">
      <c r="A104" s="4">
        <v>954</v>
      </c>
      <c r="B104" s="10" t="s">
        <v>137</v>
      </c>
      <c r="C104" s="7"/>
      <c r="D104" s="9"/>
      <c r="E104" s="7"/>
    </row>
    <row r="105" spans="1:5" ht="15">
      <c r="A105" s="4" t="s">
        <v>138</v>
      </c>
      <c r="B105" s="10" t="s">
        <v>139</v>
      </c>
      <c r="C105" s="7"/>
      <c r="D105" s="9">
        <v>9711.83</v>
      </c>
      <c r="E105" s="7"/>
    </row>
    <row r="106" spans="1:5" ht="15">
      <c r="A106" s="4">
        <v>957</v>
      </c>
      <c r="B106" s="10" t="s">
        <v>140</v>
      </c>
      <c r="C106" s="7"/>
      <c r="D106" s="9"/>
      <c r="E106" s="7"/>
    </row>
    <row r="107" spans="1:5" ht="15">
      <c r="A107" s="4">
        <v>969</v>
      </c>
      <c r="B107" s="20" t="s">
        <v>141</v>
      </c>
      <c r="C107" s="22"/>
      <c r="D107" s="21">
        <v>260985.09</v>
      </c>
      <c r="E107" s="7"/>
    </row>
    <row r="108" spans="1:5" ht="15">
      <c r="A108" s="4" t="s">
        <v>13</v>
      </c>
      <c r="B108" s="20" t="s">
        <v>142</v>
      </c>
      <c r="C108" s="22"/>
      <c r="D108" s="21">
        <f>+D63+D66+D78+D94+D102+D107</f>
        <v>10418286.16</v>
      </c>
      <c r="E108" s="7">
        <f>+E63+E66+E78+E94+E102+E107</f>
        <v>0</v>
      </c>
    </row>
    <row r="110" spans="1:2" ht="15">
      <c r="A110" s="94" t="s">
        <v>143</v>
      </c>
      <c r="B110" s="94"/>
    </row>
    <row r="111" spans="1:2" ht="15">
      <c r="A111" s="94" t="s">
        <v>144</v>
      </c>
      <c r="B111" s="94"/>
    </row>
    <row r="112" spans="1:2" ht="15">
      <c r="A112" s="18"/>
      <c r="B112" s="19"/>
    </row>
    <row r="113" spans="1:2" ht="15">
      <c r="A113" s="94" t="s">
        <v>145</v>
      </c>
      <c r="B113" s="94"/>
    </row>
    <row r="114" spans="1:2" ht="15">
      <c r="A114" s="94" t="s">
        <v>146</v>
      </c>
      <c r="B114" s="94"/>
    </row>
  </sheetData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 topLeftCell="A1">
      <selection activeCell="H17" sqref="H17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28" customWidth="1"/>
    <col min="5" max="5" width="18.00390625" style="28" customWidth="1"/>
    <col min="6" max="256" width="9.140625" style="2" customWidth="1"/>
    <col min="257" max="257" width="15.28125" style="2" customWidth="1"/>
    <col min="258" max="258" width="59.57421875" style="2" customWidth="1"/>
    <col min="259" max="259" width="12.28125" style="2" customWidth="1"/>
    <col min="260" max="260" width="18.8515625" style="2" customWidth="1"/>
    <col min="261" max="261" width="18.00390625" style="2" customWidth="1"/>
    <col min="262" max="512" width="9.140625" style="2" customWidth="1"/>
    <col min="513" max="513" width="15.28125" style="2" customWidth="1"/>
    <col min="514" max="514" width="59.57421875" style="2" customWidth="1"/>
    <col min="515" max="515" width="12.28125" style="2" customWidth="1"/>
    <col min="516" max="516" width="18.8515625" style="2" customWidth="1"/>
    <col min="517" max="517" width="18.00390625" style="2" customWidth="1"/>
    <col min="518" max="768" width="9.140625" style="2" customWidth="1"/>
    <col min="769" max="769" width="15.28125" style="2" customWidth="1"/>
    <col min="770" max="770" width="59.57421875" style="2" customWidth="1"/>
    <col min="771" max="771" width="12.28125" style="2" customWidth="1"/>
    <col min="772" max="772" width="18.8515625" style="2" customWidth="1"/>
    <col min="773" max="773" width="18.00390625" style="2" customWidth="1"/>
    <col min="774" max="1024" width="9.140625" style="2" customWidth="1"/>
    <col min="1025" max="1025" width="15.28125" style="2" customWidth="1"/>
    <col min="1026" max="1026" width="59.57421875" style="2" customWidth="1"/>
    <col min="1027" max="1027" width="12.28125" style="2" customWidth="1"/>
    <col min="1028" max="1028" width="18.8515625" style="2" customWidth="1"/>
    <col min="1029" max="1029" width="18.00390625" style="2" customWidth="1"/>
    <col min="1030" max="1280" width="9.140625" style="2" customWidth="1"/>
    <col min="1281" max="1281" width="15.28125" style="2" customWidth="1"/>
    <col min="1282" max="1282" width="59.57421875" style="2" customWidth="1"/>
    <col min="1283" max="1283" width="12.28125" style="2" customWidth="1"/>
    <col min="1284" max="1284" width="18.8515625" style="2" customWidth="1"/>
    <col min="1285" max="1285" width="18.00390625" style="2" customWidth="1"/>
    <col min="1286" max="1536" width="9.140625" style="2" customWidth="1"/>
    <col min="1537" max="1537" width="15.28125" style="2" customWidth="1"/>
    <col min="1538" max="1538" width="59.57421875" style="2" customWidth="1"/>
    <col min="1539" max="1539" width="12.28125" style="2" customWidth="1"/>
    <col min="1540" max="1540" width="18.8515625" style="2" customWidth="1"/>
    <col min="1541" max="1541" width="18.00390625" style="2" customWidth="1"/>
    <col min="1542" max="1792" width="9.140625" style="2" customWidth="1"/>
    <col min="1793" max="1793" width="15.28125" style="2" customWidth="1"/>
    <col min="1794" max="1794" width="59.57421875" style="2" customWidth="1"/>
    <col min="1795" max="1795" width="12.28125" style="2" customWidth="1"/>
    <col min="1796" max="1796" width="18.8515625" style="2" customWidth="1"/>
    <col min="1797" max="1797" width="18.00390625" style="2" customWidth="1"/>
    <col min="1798" max="2048" width="9.140625" style="2" customWidth="1"/>
    <col min="2049" max="2049" width="15.28125" style="2" customWidth="1"/>
    <col min="2050" max="2050" width="59.57421875" style="2" customWidth="1"/>
    <col min="2051" max="2051" width="12.28125" style="2" customWidth="1"/>
    <col min="2052" max="2052" width="18.8515625" style="2" customWidth="1"/>
    <col min="2053" max="2053" width="18.00390625" style="2" customWidth="1"/>
    <col min="2054" max="2304" width="9.140625" style="2" customWidth="1"/>
    <col min="2305" max="2305" width="15.28125" style="2" customWidth="1"/>
    <col min="2306" max="2306" width="59.57421875" style="2" customWidth="1"/>
    <col min="2307" max="2307" width="12.28125" style="2" customWidth="1"/>
    <col min="2308" max="2308" width="18.8515625" style="2" customWidth="1"/>
    <col min="2309" max="2309" width="18.00390625" style="2" customWidth="1"/>
    <col min="2310" max="2560" width="9.140625" style="2" customWidth="1"/>
    <col min="2561" max="2561" width="15.28125" style="2" customWidth="1"/>
    <col min="2562" max="2562" width="59.57421875" style="2" customWidth="1"/>
    <col min="2563" max="2563" width="12.28125" style="2" customWidth="1"/>
    <col min="2564" max="2564" width="18.8515625" style="2" customWidth="1"/>
    <col min="2565" max="2565" width="18.00390625" style="2" customWidth="1"/>
    <col min="2566" max="2816" width="9.140625" style="2" customWidth="1"/>
    <col min="2817" max="2817" width="15.28125" style="2" customWidth="1"/>
    <col min="2818" max="2818" width="59.57421875" style="2" customWidth="1"/>
    <col min="2819" max="2819" width="12.28125" style="2" customWidth="1"/>
    <col min="2820" max="2820" width="18.8515625" style="2" customWidth="1"/>
    <col min="2821" max="2821" width="18.00390625" style="2" customWidth="1"/>
    <col min="2822" max="3072" width="9.140625" style="2" customWidth="1"/>
    <col min="3073" max="3073" width="15.28125" style="2" customWidth="1"/>
    <col min="3074" max="3074" width="59.57421875" style="2" customWidth="1"/>
    <col min="3075" max="3075" width="12.28125" style="2" customWidth="1"/>
    <col min="3076" max="3076" width="18.8515625" style="2" customWidth="1"/>
    <col min="3077" max="3077" width="18.00390625" style="2" customWidth="1"/>
    <col min="3078" max="3328" width="9.140625" style="2" customWidth="1"/>
    <col min="3329" max="3329" width="15.28125" style="2" customWidth="1"/>
    <col min="3330" max="3330" width="59.57421875" style="2" customWidth="1"/>
    <col min="3331" max="3331" width="12.28125" style="2" customWidth="1"/>
    <col min="3332" max="3332" width="18.8515625" style="2" customWidth="1"/>
    <col min="3333" max="3333" width="18.00390625" style="2" customWidth="1"/>
    <col min="3334" max="3584" width="9.140625" style="2" customWidth="1"/>
    <col min="3585" max="3585" width="15.28125" style="2" customWidth="1"/>
    <col min="3586" max="3586" width="59.57421875" style="2" customWidth="1"/>
    <col min="3587" max="3587" width="12.28125" style="2" customWidth="1"/>
    <col min="3588" max="3588" width="18.8515625" style="2" customWidth="1"/>
    <col min="3589" max="3589" width="18.00390625" style="2" customWidth="1"/>
    <col min="3590" max="3840" width="9.140625" style="2" customWidth="1"/>
    <col min="3841" max="3841" width="15.28125" style="2" customWidth="1"/>
    <col min="3842" max="3842" width="59.57421875" style="2" customWidth="1"/>
    <col min="3843" max="3843" width="12.28125" style="2" customWidth="1"/>
    <col min="3844" max="3844" width="18.8515625" style="2" customWidth="1"/>
    <col min="3845" max="3845" width="18.00390625" style="2" customWidth="1"/>
    <col min="3846" max="4096" width="9.140625" style="2" customWidth="1"/>
    <col min="4097" max="4097" width="15.28125" style="2" customWidth="1"/>
    <col min="4098" max="4098" width="59.57421875" style="2" customWidth="1"/>
    <col min="4099" max="4099" width="12.28125" style="2" customWidth="1"/>
    <col min="4100" max="4100" width="18.8515625" style="2" customWidth="1"/>
    <col min="4101" max="4101" width="18.00390625" style="2" customWidth="1"/>
    <col min="4102" max="4352" width="9.140625" style="2" customWidth="1"/>
    <col min="4353" max="4353" width="15.28125" style="2" customWidth="1"/>
    <col min="4354" max="4354" width="59.57421875" style="2" customWidth="1"/>
    <col min="4355" max="4355" width="12.28125" style="2" customWidth="1"/>
    <col min="4356" max="4356" width="18.8515625" style="2" customWidth="1"/>
    <col min="4357" max="4357" width="18.00390625" style="2" customWidth="1"/>
    <col min="4358" max="4608" width="9.140625" style="2" customWidth="1"/>
    <col min="4609" max="4609" width="15.28125" style="2" customWidth="1"/>
    <col min="4610" max="4610" width="59.57421875" style="2" customWidth="1"/>
    <col min="4611" max="4611" width="12.28125" style="2" customWidth="1"/>
    <col min="4612" max="4612" width="18.8515625" style="2" customWidth="1"/>
    <col min="4613" max="4613" width="18.00390625" style="2" customWidth="1"/>
    <col min="4614" max="4864" width="9.140625" style="2" customWidth="1"/>
    <col min="4865" max="4865" width="15.28125" style="2" customWidth="1"/>
    <col min="4866" max="4866" width="59.57421875" style="2" customWidth="1"/>
    <col min="4867" max="4867" width="12.28125" style="2" customWidth="1"/>
    <col min="4868" max="4868" width="18.8515625" style="2" customWidth="1"/>
    <col min="4869" max="4869" width="18.00390625" style="2" customWidth="1"/>
    <col min="4870" max="5120" width="9.140625" style="2" customWidth="1"/>
    <col min="5121" max="5121" width="15.28125" style="2" customWidth="1"/>
    <col min="5122" max="5122" width="59.57421875" style="2" customWidth="1"/>
    <col min="5123" max="5123" width="12.28125" style="2" customWidth="1"/>
    <col min="5124" max="5124" width="18.8515625" style="2" customWidth="1"/>
    <col min="5125" max="5125" width="18.00390625" style="2" customWidth="1"/>
    <col min="5126" max="5376" width="9.140625" style="2" customWidth="1"/>
    <col min="5377" max="5377" width="15.28125" style="2" customWidth="1"/>
    <col min="5378" max="5378" width="59.57421875" style="2" customWidth="1"/>
    <col min="5379" max="5379" width="12.28125" style="2" customWidth="1"/>
    <col min="5380" max="5380" width="18.8515625" style="2" customWidth="1"/>
    <col min="5381" max="5381" width="18.00390625" style="2" customWidth="1"/>
    <col min="5382" max="5632" width="9.140625" style="2" customWidth="1"/>
    <col min="5633" max="5633" width="15.28125" style="2" customWidth="1"/>
    <col min="5634" max="5634" width="59.57421875" style="2" customWidth="1"/>
    <col min="5635" max="5635" width="12.28125" style="2" customWidth="1"/>
    <col min="5636" max="5636" width="18.8515625" style="2" customWidth="1"/>
    <col min="5637" max="5637" width="18.00390625" style="2" customWidth="1"/>
    <col min="5638" max="5888" width="9.140625" style="2" customWidth="1"/>
    <col min="5889" max="5889" width="15.28125" style="2" customWidth="1"/>
    <col min="5890" max="5890" width="59.57421875" style="2" customWidth="1"/>
    <col min="5891" max="5891" width="12.28125" style="2" customWidth="1"/>
    <col min="5892" max="5892" width="18.8515625" style="2" customWidth="1"/>
    <col min="5893" max="5893" width="18.00390625" style="2" customWidth="1"/>
    <col min="5894" max="6144" width="9.140625" style="2" customWidth="1"/>
    <col min="6145" max="6145" width="15.28125" style="2" customWidth="1"/>
    <col min="6146" max="6146" width="59.57421875" style="2" customWidth="1"/>
    <col min="6147" max="6147" width="12.28125" style="2" customWidth="1"/>
    <col min="6148" max="6148" width="18.8515625" style="2" customWidth="1"/>
    <col min="6149" max="6149" width="18.00390625" style="2" customWidth="1"/>
    <col min="6150" max="6400" width="9.140625" style="2" customWidth="1"/>
    <col min="6401" max="6401" width="15.28125" style="2" customWidth="1"/>
    <col min="6402" max="6402" width="59.57421875" style="2" customWidth="1"/>
    <col min="6403" max="6403" width="12.28125" style="2" customWidth="1"/>
    <col min="6404" max="6404" width="18.8515625" style="2" customWidth="1"/>
    <col min="6405" max="6405" width="18.00390625" style="2" customWidth="1"/>
    <col min="6406" max="6656" width="9.140625" style="2" customWidth="1"/>
    <col min="6657" max="6657" width="15.28125" style="2" customWidth="1"/>
    <col min="6658" max="6658" width="59.57421875" style="2" customWidth="1"/>
    <col min="6659" max="6659" width="12.28125" style="2" customWidth="1"/>
    <col min="6660" max="6660" width="18.8515625" style="2" customWidth="1"/>
    <col min="6661" max="6661" width="18.00390625" style="2" customWidth="1"/>
    <col min="6662" max="6912" width="9.140625" style="2" customWidth="1"/>
    <col min="6913" max="6913" width="15.28125" style="2" customWidth="1"/>
    <col min="6914" max="6914" width="59.57421875" style="2" customWidth="1"/>
    <col min="6915" max="6915" width="12.28125" style="2" customWidth="1"/>
    <col min="6916" max="6916" width="18.8515625" style="2" customWidth="1"/>
    <col min="6917" max="6917" width="18.00390625" style="2" customWidth="1"/>
    <col min="6918" max="7168" width="9.140625" style="2" customWidth="1"/>
    <col min="7169" max="7169" width="15.28125" style="2" customWidth="1"/>
    <col min="7170" max="7170" width="59.57421875" style="2" customWidth="1"/>
    <col min="7171" max="7171" width="12.28125" style="2" customWidth="1"/>
    <col min="7172" max="7172" width="18.8515625" style="2" customWidth="1"/>
    <col min="7173" max="7173" width="18.00390625" style="2" customWidth="1"/>
    <col min="7174" max="7424" width="9.140625" style="2" customWidth="1"/>
    <col min="7425" max="7425" width="15.28125" style="2" customWidth="1"/>
    <col min="7426" max="7426" width="59.57421875" style="2" customWidth="1"/>
    <col min="7427" max="7427" width="12.28125" style="2" customWidth="1"/>
    <col min="7428" max="7428" width="18.8515625" style="2" customWidth="1"/>
    <col min="7429" max="7429" width="18.00390625" style="2" customWidth="1"/>
    <col min="7430" max="7680" width="9.140625" style="2" customWidth="1"/>
    <col min="7681" max="7681" width="15.28125" style="2" customWidth="1"/>
    <col min="7682" max="7682" width="59.57421875" style="2" customWidth="1"/>
    <col min="7683" max="7683" width="12.28125" style="2" customWidth="1"/>
    <col min="7684" max="7684" width="18.8515625" style="2" customWidth="1"/>
    <col min="7685" max="7685" width="18.00390625" style="2" customWidth="1"/>
    <col min="7686" max="7936" width="9.140625" style="2" customWidth="1"/>
    <col min="7937" max="7937" width="15.28125" style="2" customWidth="1"/>
    <col min="7938" max="7938" width="59.57421875" style="2" customWidth="1"/>
    <col min="7939" max="7939" width="12.28125" style="2" customWidth="1"/>
    <col min="7940" max="7940" width="18.8515625" style="2" customWidth="1"/>
    <col min="7941" max="7941" width="18.00390625" style="2" customWidth="1"/>
    <col min="7942" max="8192" width="9.140625" style="2" customWidth="1"/>
    <col min="8193" max="8193" width="15.28125" style="2" customWidth="1"/>
    <col min="8194" max="8194" width="59.57421875" style="2" customWidth="1"/>
    <col min="8195" max="8195" width="12.28125" style="2" customWidth="1"/>
    <col min="8196" max="8196" width="18.8515625" style="2" customWidth="1"/>
    <col min="8197" max="8197" width="18.00390625" style="2" customWidth="1"/>
    <col min="8198" max="8448" width="9.140625" style="2" customWidth="1"/>
    <col min="8449" max="8449" width="15.28125" style="2" customWidth="1"/>
    <col min="8450" max="8450" width="59.57421875" style="2" customWidth="1"/>
    <col min="8451" max="8451" width="12.28125" style="2" customWidth="1"/>
    <col min="8452" max="8452" width="18.8515625" style="2" customWidth="1"/>
    <col min="8453" max="8453" width="18.00390625" style="2" customWidth="1"/>
    <col min="8454" max="8704" width="9.140625" style="2" customWidth="1"/>
    <col min="8705" max="8705" width="15.28125" style="2" customWidth="1"/>
    <col min="8706" max="8706" width="59.57421875" style="2" customWidth="1"/>
    <col min="8707" max="8707" width="12.28125" style="2" customWidth="1"/>
    <col min="8708" max="8708" width="18.8515625" style="2" customWidth="1"/>
    <col min="8709" max="8709" width="18.00390625" style="2" customWidth="1"/>
    <col min="8710" max="8960" width="9.140625" style="2" customWidth="1"/>
    <col min="8961" max="8961" width="15.28125" style="2" customWidth="1"/>
    <col min="8962" max="8962" width="59.57421875" style="2" customWidth="1"/>
    <col min="8963" max="8963" width="12.28125" style="2" customWidth="1"/>
    <col min="8964" max="8964" width="18.8515625" style="2" customWidth="1"/>
    <col min="8965" max="8965" width="18.00390625" style="2" customWidth="1"/>
    <col min="8966" max="9216" width="9.140625" style="2" customWidth="1"/>
    <col min="9217" max="9217" width="15.28125" style="2" customWidth="1"/>
    <col min="9218" max="9218" width="59.57421875" style="2" customWidth="1"/>
    <col min="9219" max="9219" width="12.28125" style="2" customWidth="1"/>
    <col min="9220" max="9220" width="18.8515625" style="2" customWidth="1"/>
    <col min="9221" max="9221" width="18.00390625" style="2" customWidth="1"/>
    <col min="9222" max="9472" width="9.140625" style="2" customWidth="1"/>
    <col min="9473" max="9473" width="15.28125" style="2" customWidth="1"/>
    <col min="9474" max="9474" width="59.57421875" style="2" customWidth="1"/>
    <col min="9475" max="9475" width="12.28125" style="2" customWidth="1"/>
    <col min="9476" max="9476" width="18.8515625" style="2" customWidth="1"/>
    <col min="9477" max="9477" width="18.00390625" style="2" customWidth="1"/>
    <col min="9478" max="9728" width="9.140625" style="2" customWidth="1"/>
    <col min="9729" max="9729" width="15.28125" style="2" customWidth="1"/>
    <col min="9730" max="9730" width="59.57421875" style="2" customWidth="1"/>
    <col min="9731" max="9731" width="12.28125" style="2" customWidth="1"/>
    <col min="9732" max="9732" width="18.8515625" style="2" customWidth="1"/>
    <col min="9733" max="9733" width="18.00390625" style="2" customWidth="1"/>
    <col min="9734" max="9984" width="9.140625" style="2" customWidth="1"/>
    <col min="9985" max="9985" width="15.28125" style="2" customWidth="1"/>
    <col min="9986" max="9986" width="59.57421875" style="2" customWidth="1"/>
    <col min="9987" max="9987" width="12.28125" style="2" customWidth="1"/>
    <col min="9988" max="9988" width="18.8515625" style="2" customWidth="1"/>
    <col min="9989" max="9989" width="18.00390625" style="2" customWidth="1"/>
    <col min="9990" max="10240" width="9.140625" style="2" customWidth="1"/>
    <col min="10241" max="10241" width="15.28125" style="2" customWidth="1"/>
    <col min="10242" max="10242" width="59.57421875" style="2" customWidth="1"/>
    <col min="10243" max="10243" width="12.28125" style="2" customWidth="1"/>
    <col min="10244" max="10244" width="18.8515625" style="2" customWidth="1"/>
    <col min="10245" max="10245" width="18.00390625" style="2" customWidth="1"/>
    <col min="10246" max="10496" width="9.140625" style="2" customWidth="1"/>
    <col min="10497" max="10497" width="15.28125" style="2" customWidth="1"/>
    <col min="10498" max="10498" width="59.57421875" style="2" customWidth="1"/>
    <col min="10499" max="10499" width="12.28125" style="2" customWidth="1"/>
    <col min="10500" max="10500" width="18.8515625" style="2" customWidth="1"/>
    <col min="10501" max="10501" width="18.00390625" style="2" customWidth="1"/>
    <col min="10502" max="10752" width="9.140625" style="2" customWidth="1"/>
    <col min="10753" max="10753" width="15.28125" style="2" customWidth="1"/>
    <col min="10754" max="10754" width="59.57421875" style="2" customWidth="1"/>
    <col min="10755" max="10755" width="12.28125" style="2" customWidth="1"/>
    <col min="10756" max="10756" width="18.8515625" style="2" customWidth="1"/>
    <col min="10757" max="10757" width="18.00390625" style="2" customWidth="1"/>
    <col min="10758" max="11008" width="9.140625" style="2" customWidth="1"/>
    <col min="11009" max="11009" width="15.28125" style="2" customWidth="1"/>
    <col min="11010" max="11010" width="59.57421875" style="2" customWidth="1"/>
    <col min="11011" max="11011" width="12.28125" style="2" customWidth="1"/>
    <col min="11012" max="11012" width="18.8515625" style="2" customWidth="1"/>
    <col min="11013" max="11013" width="18.00390625" style="2" customWidth="1"/>
    <col min="11014" max="11264" width="9.140625" style="2" customWidth="1"/>
    <col min="11265" max="11265" width="15.28125" style="2" customWidth="1"/>
    <col min="11266" max="11266" width="59.57421875" style="2" customWidth="1"/>
    <col min="11267" max="11267" width="12.28125" style="2" customWidth="1"/>
    <col min="11268" max="11268" width="18.8515625" style="2" customWidth="1"/>
    <col min="11269" max="11269" width="18.00390625" style="2" customWidth="1"/>
    <col min="11270" max="11520" width="9.140625" style="2" customWidth="1"/>
    <col min="11521" max="11521" width="15.28125" style="2" customWidth="1"/>
    <col min="11522" max="11522" width="59.57421875" style="2" customWidth="1"/>
    <col min="11523" max="11523" width="12.28125" style="2" customWidth="1"/>
    <col min="11524" max="11524" width="18.8515625" style="2" customWidth="1"/>
    <col min="11525" max="11525" width="18.00390625" style="2" customWidth="1"/>
    <col min="11526" max="11776" width="9.140625" style="2" customWidth="1"/>
    <col min="11777" max="11777" width="15.28125" style="2" customWidth="1"/>
    <col min="11778" max="11778" width="59.57421875" style="2" customWidth="1"/>
    <col min="11779" max="11779" width="12.28125" style="2" customWidth="1"/>
    <col min="11780" max="11780" width="18.8515625" style="2" customWidth="1"/>
    <col min="11781" max="11781" width="18.00390625" style="2" customWidth="1"/>
    <col min="11782" max="12032" width="9.140625" style="2" customWidth="1"/>
    <col min="12033" max="12033" width="15.28125" style="2" customWidth="1"/>
    <col min="12034" max="12034" width="59.57421875" style="2" customWidth="1"/>
    <col min="12035" max="12035" width="12.28125" style="2" customWidth="1"/>
    <col min="12036" max="12036" width="18.8515625" style="2" customWidth="1"/>
    <col min="12037" max="12037" width="18.00390625" style="2" customWidth="1"/>
    <col min="12038" max="12288" width="9.140625" style="2" customWidth="1"/>
    <col min="12289" max="12289" width="15.28125" style="2" customWidth="1"/>
    <col min="12290" max="12290" width="59.57421875" style="2" customWidth="1"/>
    <col min="12291" max="12291" width="12.28125" style="2" customWidth="1"/>
    <col min="12292" max="12292" width="18.8515625" style="2" customWidth="1"/>
    <col min="12293" max="12293" width="18.00390625" style="2" customWidth="1"/>
    <col min="12294" max="12544" width="9.140625" style="2" customWidth="1"/>
    <col min="12545" max="12545" width="15.28125" style="2" customWidth="1"/>
    <col min="12546" max="12546" width="59.57421875" style="2" customWidth="1"/>
    <col min="12547" max="12547" width="12.28125" style="2" customWidth="1"/>
    <col min="12548" max="12548" width="18.8515625" style="2" customWidth="1"/>
    <col min="12549" max="12549" width="18.00390625" style="2" customWidth="1"/>
    <col min="12550" max="12800" width="9.140625" style="2" customWidth="1"/>
    <col min="12801" max="12801" width="15.28125" style="2" customWidth="1"/>
    <col min="12802" max="12802" width="59.57421875" style="2" customWidth="1"/>
    <col min="12803" max="12803" width="12.28125" style="2" customWidth="1"/>
    <col min="12804" max="12804" width="18.8515625" style="2" customWidth="1"/>
    <col min="12805" max="12805" width="18.00390625" style="2" customWidth="1"/>
    <col min="12806" max="13056" width="9.140625" style="2" customWidth="1"/>
    <col min="13057" max="13057" width="15.28125" style="2" customWidth="1"/>
    <col min="13058" max="13058" width="59.57421875" style="2" customWidth="1"/>
    <col min="13059" max="13059" width="12.28125" style="2" customWidth="1"/>
    <col min="13060" max="13060" width="18.8515625" style="2" customWidth="1"/>
    <col min="13061" max="13061" width="18.00390625" style="2" customWidth="1"/>
    <col min="13062" max="13312" width="9.140625" style="2" customWidth="1"/>
    <col min="13313" max="13313" width="15.28125" style="2" customWidth="1"/>
    <col min="13314" max="13314" width="59.57421875" style="2" customWidth="1"/>
    <col min="13315" max="13315" width="12.28125" style="2" customWidth="1"/>
    <col min="13316" max="13316" width="18.8515625" style="2" customWidth="1"/>
    <col min="13317" max="13317" width="18.00390625" style="2" customWidth="1"/>
    <col min="13318" max="13568" width="9.140625" style="2" customWidth="1"/>
    <col min="13569" max="13569" width="15.28125" style="2" customWidth="1"/>
    <col min="13570" max="13570" width="59.57421875" style="2" customWidth="1"/>
    <col min="13571" max="13571" width="12.28125" style="2" customWidth="1"/>
    <col min="13572" max="13572" width="18.8515625" style="2" customWidth="1"/>
    <col min="13573" max="13573" width="18.00390625" style="2" customWidth="1"/>
    <col min="13574" max="13824" width="9.140625" style="2" customWidth="1"/>
    <col min="13825" max="13825" width="15.28125" style="2" customWidth="1"/>
    <col min="13826" max="13826" width="59.57421875" style="2" customWidth="1"/>
    <col min="13827" max="13827" width="12.28125" style="2" customWidth="1"/>
    <col min="13828" max="13828" width="18.8515625" style="2" customWidth="1"/>
    <col min="13829" max="13829" width="18.00390625" style="2" customWidth="1"/>
    <col min="13830" max="14080" width="9.140625" style="2" customWidth="1"/>
    <col min="14081" max="14081" width="15.28125" style="2" customWidth="1"/>
    <col min="14082" max="14082" width="59.57421875" style="2" customWidth="1"/>
    <col min="14083" max="14083" width="12.28125" style="2" customWidth="1"/>
    <col min="14084" max="14084" width="18.8515625" style="2" customWidth="1"/>
    <col min="14085" max="14085" width="18.00390625" style="2" customWidth="1"/>
    <col min="14086" max="14336" width="9.140625" style="2" customWidth="1"/>
    <col min="14337" max="14337" width="15.28125" style="2" customWidth="1"/>
    <col min="14338" max="14338" width="59.57421875" style="2" customWidth="1"/>
    <col min="14339" max="14339" width="12.28125" style="2" customWidth="1"/>
    <col min="14340" max="14340" width="18.8515625" style="2" customWidth="1"/>
    <col min="14341" max="14341" width="18.00390625" style="2" customWidth="1"/>
    <col min="14342" max="14592" width="9.140625" style="2" customWidth="1"/>
    <col min="14593" max="14593" width="15.28125" style="2" customWidth="1"/>
    <col min="14594" max="14594" width="59.57421875" style="2" customWidth="1"/>
    <col min="14595" max="14595" width="12.28125" style="2" customWidth="1"/>
    <col min="14596" max="14596" width="18.8515625" style="2" customWidth="1"/>
    <col min="14597" max="14597" width="18.00390625" style="2" customWidth="1"/>
    <col min="14598" max="14848" width="9.140625" style="2" customWidth="1"/>
    <col min="14849" max="14849" width="15.28125" style="2" customWidth="1"/>
    <col min="14850" max="14850" width="59.57421875" style="2" customWidth="1"/>
    <col min="14851" max="14851" width="12.28125" style="2" customWidth="1"/>
    <col min="14852" max="14852" width="18.8515625" style="2" customWidth="1"/>
    <col min="14853" max="14853" width="18.00390625" style="2" customWidth="1"/>
    <col min="14854" max="15104" width="9.140625" style="2" customWidth="1"/>
    <col min="15105" max="15105" width="15.28125" style="2" customWidth="1"/>
    <col min="15106" max="15106" width="59.57421875" style="2" customWidth="1"/>
    <col min="15107" max="15107" width="12.28125" style="2" customWidth="1"/>
    <col min="15108" max="15108" width="18.8515625" style="2" customWidth="1"/>
    <col min="15109" max="15109" width="18.00390625" style="2" customWidth="1"/>
    <col min="15110" max="15360" width="9.140625" style="2" customWidth="1"/>
    <col min="15361" max="15361" width="15.28125" style="2" customWidth="1"/>
    <col min="15362" max="15362" width="59.57421875" style="2" customWidth="1"/>
    <col min="15363" max="15363" width="12.28125" style="2" customWidth="1"/>
    <col min="15364" max="15364" width="18.8515625" style="2" customWidth="1"/>
    <col min="15365" max="15365" width="18.00390625" style="2" customWidth="1"/>
    <col min="15366" max="15616" width="9.140625" style="2" customWidth="1"/>
    <col min="15617" max="15617" width="15.28125" style="2" customWidth="1"/>
    <col min="15618" max="15618" width="59.57421875" style="2" customWidth="1"/>
    <col min="15619" max="15619" width="12.28125" style="2" customWidth="1"/>
    <col min="15620" max="15620" width="18.8515625" style="2" customWidth="1"/>
    <col min="15621" max="15621" width="18.00390625" style="2" customWidth="1"/>
    <col min="15622" max="15872" width="9.140625" style="2" customWidth="1"/>
    <col min="15873" max="15873" width="15.28125" style="2" customWidth="1"/>
    <col min="15874" max="15874" width="59.57421875" style="2" customWidth="1"/>
    <col min="15875" max="15875" width="12.28125" style="2" customWidth="1"/>
    <col min="15876" max="15876" width="18.8515625" style="2" customWidth="1"/>
    <col min="15877" max="15877" width="18.00390625" style="2" customWidth="1"/>
    <col min="15878" max="16128" width="9.140625" style="2" customWidth="1"/>
    <col min="16129" max="16129" width="15.28125" style="2" customWidth="1"/>
    <col min="16130" max="16130" width="59.57421875" style="2" customWidth="1"/>
    <col min="16131" max="16131" width="12.28125" style="2" customWidth="1"/>
    <col min="16132" max="16132" width="18.8515625" style="2" customWidth="1"/>
    <col min="16133" max="16133" width="18.00390625" style="2" customWidth="1"/>
    <col min="16134" max="16384" width="9.140625" style="2" customWidth="1"/>
  </cols>
  <sheetData>
    <row r="1" spans="1:5" ht="15">
      <c r="A1" s="91" t="s">
        <v>0</v>
      </c>
      <c r="B1" s="91"/>
      <c r="C1" s="50"/>
      <c r="D1" s="51"/>
      <c r="E1" s="51"/>
    </row>
    <row r="2" spans="1:5" ht="15">
      <c r="A2" s="91" t="s">
        <v>1</v>
      </c>
      <c r="B2" s="91"/>
      <c r="C2" s="50"/>
      <c r="D2" s="51"/>
      <c r="E2" s="51"/>
    </row>
    <row r="3" spans="1:5" ht="15">
      <c r="A3" s="91" t="s">
        <v>2</v>
      </c>
      <c r="B3" s="91"/>
      <c r="C3" s="50"/>
      <c r="D3" s="51"/>
      <c r="E3" s="51"/>
    </row>
    <row r="4" spans="1:5" ht="15">
      <c r="A4" s="91" t="s">
        <v>3</v>
      </c>
      <c r="B4" s="91"/>
      <c r="C4" s="50"/>
      <c r="D4" s="51"/>
      <c r="E4" s="51"/>
    </row>
    <row r="5" spans="1:5" ht="15">
      <c r="A5" s="97" t="s">
        <v>236</v>
      </c>
      <c r="B5" s="97"/>
      <c r="C5" s="97"/>
      <c r="D5" s="97"/>
      <c r="E5" s="97"/>
    </row>
    <row r="6" spans="1:5" ht="15">
      <c r="A6" s="96" t="s">
        <v>237</v>
      </c>
      <c r="B6" s="96"/>
      <c r="C6" s="96"/>
      <c r="D6" s="96"/>
      <c r="E6" s="96"/>
    </row>
    <row r="7" spans="1:5" ht="15">
      <c r="A7" s="98" t="s">
        <v>7</v>
      </c>
      <c r="B7" s="98"/>
      <c r="C7" s="98" t="s">
        <v>179</v>
      </c>
      <c r="D7" s="99" t="s">
        <v>180</v>
      </c>
      <c r="E7" s="99"/>
    </row>
    <row r="8" spans="1:5" ht="15">
      <c r="A8" s="98"/>
      <c r="B8" s="98"/>
      <c r="C8" s="98"/>
      <c r="D8" s="26" t="s">
        <v>11</v>
      </c>
      <c r="E8" s="26" t="s">
        <v>12</v>
      </c>
    </row>
    <row r="9" spans="1:5" ht="15">
      <c r="A9" s="29">
        <v>1</v>
      </c>
      <c r="B9" s="29">
        <v>2</v>
      </c>
      <c r="C9" s="30">
        <v>3</v>
      </c>
      <c r="D9" s="89">
        <v>4</v>
      </c>
      <c r="E9" s="89">
        <v>5</v>
      </c>
    </row>
    <row r="10" spans="1:5" ht="15">
      <c r="A10" s="31"/>
      <c r="B10" s="48" t="s">
        <v>238</v>
      </c>
      <c r="C10" s="105"/>
      <c r="D10" s="106">
        <f>+D11+D20</f>
        <v>3405012.2699999996</v>
      </c>
      <c r="E10" s="106">
        <f>+E11+E20</f>
        <v>0</v>
      </c>
    </row>
    <row r="11" spans="1:5" ht="15">
      <c r="A11" s="31"/>
      <c r="B11" s="48" t="s">
        <v>239</v>
      </c>
      <c r="C11" s="105"/>
      <c r="D11" s="106">
        <f>+D12+D13+D14+D15+D16+D17+D18+D19</f>
        <v>3295372.2699999996</v>
      </c>
      <c r="E11" s="106">
        <f>+E12+E13+E14+E15+E16+E17+E18+E19</f>
        <v>0</v>
      </c>
    </row>
    <row r="12" spans="1:5" ht="15">
      <c r="A12" s="31">
        <v>750</v>
      </c>
      <c r="B12" s="25" t="s">
        <v>240</v>
      </c>
      <c r="C12" s="24"/>
      <c r="D12" s="27">
        <v>4232434.21</v>
      </c>
      <c r="E12" s="27"/>
    </row>
    <row r="13" spans="1:5" ht="15">
      <c r="A13" s="31">
        <v>752</v>
      </c>
      <c r="B13" s="25" t="s">
        <v>241</v>
      </c>
      <c r="C13" s="24"/>
      <c r="D13" s="27">
        <v>3986.67</v>
      </c>
      <c r="E13" s="27"/>
    </row>
    <row r="14" spans="1:5" ht="15">
      <c r="A14" s="31">
        <v>753</v>
      </c>
      <c r="B14" s="25" t="s">
        <v>242</v>
      </c>
      <c r="C14" s="24"/>
      <c r="D14" s="27"/>
      <c r="E14" s="27"/>
    </row>
    <row r="15" spans="1:5" ht="15">
      <c r="A15" s="31">
        <v>754</v>
      </c>
      <c r="B15" s="25" t="s">
        <v>243</v>
      </c>
      <c r="C15" s="24"/>
      <c r="D15" s="27"/>
      <c r="E15" s="27"/>
    </row>
    <row r="16" spans="1:5" ht="25.5">
      <c r="A16" s="31">
        <v>755</v>
      </c>
      <c r="B16" s="25" t="s">
        <v>244</v>
      </c>
      <c r="C16" s="24"/>
      <c r="D16" s="27">
        <v>-670351.18</v>
      </c>
      <c r="E16" s="27"/>
    </row>
    <row r="17" spans="1:5" ht="15">
      <c r="A17" s="31">
        <v>756</v>
      </c>
      <c r="B17" s="25" t="s">
        <v>245</v>
      </c>
      <c r="C17" s="24"/>
      <c r="D17" s="27">
        <v>-318051.93</v>
      </c>
      <c r="E17" s="27"/>
    </row>
    <row r="18" spans="1:5" ht="15">
      <c r="A18" s="31">
        <v>757</v>
      </c>
      <c r="B18" s="25" t="s">
        <v>246</v>
      </c>
      <c r="C18" s="24"/>
      <c r="D18" s="27">
        <v>2805.39</v>
      </c>
      <c r="E18" s="27"/>
    </row>
    <row r="19" spans="1:5" ht="15">
      <c r="A19" s="31">
        <v>758</v>
      </c>
      <c r="B19" s="25" t="s">
        <v>247</v>
      </c>
      <c r="C19" s="24"/>
      <c r="D19" s="27">
        <v>44549.11</v>
      </c>
      <c r="E19" s="27"/>
    </row>
    <row r="20" spans="1:5" ht="15">
      <c r="A20" s="31"/>
      <c r="B20" s="48" t="s">
        <v>248</v>
      </c>
      <c r="C20" s="105"/>
      <c r="D20" s="106">
        <f>+D21+D24</f>
        <v>109640</v>
      </c>
      <c r="E20" s="106">
        <f>+E21+E24</f>
        <v>0</v>
      </c>
    </row>
    <row r="21" spans="1:5" ht="15">
      <c r="A21" s="31">
        <v>760</v>
      </c>
      <c r="B21" s="25" t="s">
        <v>249</v>
      </c>
      <c r="C21" s="24"/>
      <c r="D21" s="27">
        <v>109640</v>
      </c>
      <c r="E21" s="27"/>
    </row>
    <row r="22" spans="1:5" ht="15">
      <c r="A22" s="31">
        <v>764</v>
      </c>
      <c r="B22" s="25" t="s">
        <v>250</v>
      </c>
      <c r="C22" s="24"/>
      <c r="D22" s="27"/>
      <c r="E22" s="27"/>
    </row>
    <row r="23" spans="1:5" ht="15">
      <c r="A23" s="31">
        <v>768</v>
      </c>
      <c r="B23" s="25" t="s">
        <v>251</v>
      </c>
      <c r="C23" s="24"/>
      <c r="D23" s="27"/>
      <c r="E23" s="27"/>
    </row>
    <row r="24" spans="1:5" ht="15">
      <c r="A24" s="31">
        <v>769</v>
      </c>
      <c r="B24" s="25" t="s">
        <v>252</v>
      </c>
      <c r="C24" s="24"/>
      <c r="D24" s="27"/>
      <c r="E24" s="27"/>
    </row>
    <row r="25" spans="1:5" ht="15">
      <c r="A25" s="31"/>
      <c r="B25" s="48" t="s">
        <v>253</v>
      </c>
      <c r="C25" s="105"/>
      <c r="D25" s="106">
        <f>+D26+D37+D43</f>
        <v>1749016.14</v>
      </c>
      <c r="E25" s="106">
        <f>+E26+E37+E43</f>
        <v>0</v>
      </c>
    </row>
    <row r="26" spans="1:5" ht="15">
      <c r="A26" s="31"/>
      <c r="B26" s="48" t="s">
        <v>254</v>
      </c>
      <c r="C26" s="105"/>
      <c r="D26" s="106">
        <f>+D27+D28+D29+D31+D30+D32+D33+D34+D35</f>
        <v>1334962.44</v>
      </c>
      <c r="E26" s="106">
        <f>+E27+E28+E29+E31+E30+E32+E33+E34+E35</f>
        <v>0</v>
      </c>
    </row>
    <row r="27" spans="1:5" ht="15">
      <c r="A27" s="31">
        <v>400</v>
      </c>
      <c r="B27" s="25" t="s">
        <v>255</v>
      </c>
      <c r="C27" s="24"/>
      <c r="D27" s="27">
        <v>1371542.4</v>
      </c>
      <c r="E27" s="27"/>
    </row>
    <row r="28" spans="1:5" ht="15">
      <c r="A28" s="31"/>
      <c r="B28" s="25" t="s">
        <v>256</v>
      </c>
      <c r="C28" s="24"/>
      <c r="D28" s="27">
        <v>74539.23</v>
      </c>
      <c r="E28" s="27"/>
    </row>
    <row r="29" spans="1:5" ht="15">
      <c r="A29" s="31">
        <v>402</v>
      </c>
      <c r="B29" s="25" t="s">
        <v>257</v>
      </c>
      <c r="C29" s="24"/>
      <c r="D29" s="27">
        <v>-100</v>
      </c>
      <c r="E29" s="27"/>
    </row>
    <row r="30" spans="1:5" ht="25.5">
      <c r="A30" s="31">
        <v>403</v>
      </c>
      <c r="B30" s="25" t="s">
        <v>258</v>
      </c>
      <c r="C30" s="24"/>
      <c r="D30" s="27">
        <v>8288.79</v>
      </c>
      <c r="E30" s="27"/>
    </row>
    <row r="31" spans="1:5" ht="25.5">
      <c r="A31" s="31">
        <v>404</v>
      </c>
      <c r="B31" s="25" t="s">
        <v>259</v>
      </c>
      <c r="C31" s="24"/>
      <c r="D31" s="27">
        <v>-176908.91</v>
      </c>
      <c r="E31" s="27"/>
    </row>
    <row r="32" spans="1:5" ht="15">
      <c r="A32" s="31">
        <v>405</v>
      </c>
      <c r="B32" s="25" t="s">
        <v>260</v>
      </c>
      <c r="C32" s="24"/>
      <c r="D32" s="27">
        <v>98383.66</v>
      </c>
      <c r="E32" s="27"/>
    </row>
    <row r="33" spans="1:5" ht="25.5">
      <c r="A33" s="31">
        <v>406</v>
      </c>
      <c r="B33" s="25" t="s">
        <v>261</v>
      </c>
      <c r="C33" s="24"/>
      <c r="D33" s="27">
        <v>-38918.99</v>
      </c>
      <c r="E33" s="27"/>
    </row>
    <row r="34" spans="1:5" ht="15">
      <c r="A34" s="31">
        <v>407</v>
      </c>
      <c r="B34" s="25" t="s">
        <v>262</v>
      </c>
      <c r="C34" s="24"/>
      <c r="D34" s="27">
        <v>972.26</v>
      </c>
      <c r="E34" s="27"/>
    </row>
    <row r="35" spans="1:5" ht="25.5">
      <c r="A35" s="31">
        <v>408</v>
      </c>
      <c r="B35" s="25" t="s">
        <v>263</v>
      </c>
      <c r="C35" s="24"/>
      <c r="D35" s="27">
        <v>-2836</v>
      </c>
      <c r="E35" s="27"/>
    </row>
    <row r="36" spans="1:5" ht="15">
      <c r="A36" s="31">
        <v>409</v>
      </c>
      <c r="B36" s="25" t="s">
        <v>264</v>
      </c>
      <c r="C36" s="24"/>
      <c r="D36" s="27"/>
      <c r="E36" s="27"/>
    </row>
    <row r="37" spans="1:5" ht="15">
      <c r="A37" s="31"/>
      <c r="B37" s="23" t="s">
        <v>265</v>
      </c>
      <c r="C37" s="24"/>
      <c r="D37" s="27">
        <f>+D40</f>
        <v>0</v>
      </c>
      <c r="E37" s="27">
        <f>+E40</f>
        <v>0</v>
      </c>
    </row>
    <row r="38" spans="1:5" ht="15">
      <c r="A38" s="31" t="s">
        <v>266</v>
      </c>
      <c r="B38" s="25" t="s">
        <v>267</v>
      </c>
      <c r="C38" s="24"/>
      <c r="D38" s="27"/>
      <c r="E38" s="27"/>
    </row>
    <row r="39" spans="1:5" ht="15">
      <c r="A39" s="31" t="s">
        <v>268</v>
      </c>
      <c r="B39" s="25" t="s">
        <v>269</v>
      </c>
      <c r="C39" s="24"/>
      <c r="D39" s="27"/>
      <c r="E39" s="27"/>
    </row>
    <row r="40" spans="1:5" ht="15">
      <c r="A40" s="31">
        <v>415</v>
      </c>
      <c r="B40" s="25" t="s">
        <v>270</v>
      </c>
      <c r="C40" s="24"/>
      <c r="D40" s="27"/>
      <c r="E40" s="27"/>
    </row>
    <row r="41" spans="1:5" ht="15">
      <c r="A41" s="31">
        <v>416.417</v>
      </c>
      <c r="B41" s="25" t="s">
        <v>271</v>
      </c>
      <c r="C41" s="24"/>
      <c r="D41" s="27"/>
      <c r="E41" s="27"/>
    </row>
    <row r="42" spans="1:5" ht="15">
      <c r="A42" s="31">
        <v>418.419</v>
      </c>
      <c r="B42" s="25" t="s">
        <v>272</v>
      </c>
      <c r="C42" s="24"/>
      <c r="D42" s="27"/>
      <c r="E42" s="27"/>
    </row>
    <row r="43" spans="1:5" ht="15">
      <c r="A43" s="31"/>
      <c r="B43" s="23" t="s">
        <v>273</v>
      </c>
      <c r="C43" s="24"/>
      <c r="D43" s="27">
        <f>+D44+D45+D46+D47+D48+D49+D50+D52</f>
        <v>414053.7</v>
      </c>
      <c r="E43" s="27">
        <f>+E44+E45+E46+E47+E48+E49+E50+E52</f>
        <v>0</v>
      </c>
    </row>
    <row r="44" spans="1:5" ht="15">
      <c r="A44" s="31">
        <v>420</v>
      </c>
      <c r="B44" s="25" t="s">
        <v>274</v>
      </c>
      <c r="C44" s="24"/>
      <c r="D44" s="27">
        <v>63803.64</v>
      </c>
      <c r="E44" s="27"/>
    </row>
    <row r="45" spans="1:5" ht="15">
      <c r="A45" s="31">
        <v>421</v>
      </c>
      <c r="B45" s="25" t="s">
        <v>275</v>
      </c>
      <c r="C45" s="24"/>
      <c r="D45" s="27"/>
      <c r="E45" s="27"/>
    </row>
    <row r="46" spans="1:5" ht="15">
      <c r="A46" s="31">
        <v>422</v>
      </c>
      <c r="B46" s="25" t="s">
        <v>276</v>
      </c>
      <c r="C46" s="24"/>
      <c r="D46" s="27">
        <v>84191.89</v>
      </c>
      <c r="E46" s="27"/>
    </row>
    <row r="47" spans="1:5" ht="15">
      <c r="A47" s="31">
        <v>423</v>
      </c>
      <c r="B47" s="25" t="s">
        <v>277</v>
      </c>
      <c r="C47" s="24"/>
      <c r="D47" s="27">
        <v>38571</v>
      </c>
      <c r="E47" s="27"/>
    </row>
    <row r="48" spans="1:5" ht="15">
      <c r="A48" s="31">
        <v>424</v>
      </c>
      <c r="B48" s="25" t="s">
        <v>278</v>
      </c>
      <c r="C48" s="24"/>
      <c r="D48" s="27">
        <v>133839.78</v>
      </c>
      <c r="E48" s="27"/>
    </row>
    <row r="49" spans="1:5" ht="15">
      <c r="A49" s="31">
        <v>429</v>
      </c>
      <c r="B49" s="25" t="s">
        <v>279</v>
      </c>
      <c r="C49" s="24"/>
      <c r="D49" s="27">
        <v>93647.39</v>
      </c>
      <c r="E49" s="27"/>
    </row>
    <row r="50" spans="1:5" ht="25.5">
      <c r="A50" s="31">
        <v>460</v>
      </c>
      <c r="B50" s="25" t="s">
        <v>280</v>
      </c>
      <c r="C50" s="24"/>
      <c r="D50" s="27"/>
      <c r="E50" s="27"/>
    </row>
    <row r="51" spans="1:5" ht="15">
      <c r="A51" s="31">
        <v>463</v>
      </c>
      <c r="B51" s="25" t="s">
        <v>281</v>
      </c>
      <c r="C51" s="24"/>
      <c r="D51" s="27"/>
      <c r="E51" s="27"/>
    </row>
    <row r="52" spans="1:5" ht="15">
      <c r="A52" s="31">
        <v>462.469</v>
      </c>
      <c r="B52" s="25" t="s">
        <v>282</v>
      </c>
      <c r="C52" s="24"/>
      <c r="D52" s="27"/>
      <c r="E52" s="27"/>
    </row>
    <row r="53" spans="1:5" ht="15">
      <c r="A53" s="31"/>
      <c r="B53" s="48" t="s">
        <v>283</v>
      </c>
      <c r="C53" s="105"/>
      <c r="D53" s="106">
        <f>+D10-D25</f>
        <v>1655996.1299999997</v>
      </c>
      <c r="E53" s="106">
        <f>+E10-E25</f>
        <v>0</v>
      </c>
    </row>
    <row r="54" spans="1:5" ht="15">
      <c r="A54" s="31"/>
      <c r="B54" s="48" t="s">
        <v>284</v>
      </c>
      <c r="C54" s="105"/>
      <c r="D54" s="106">
        <f>+D55+D56+D57+D58+D62+D67+D74-D75</f>
        <v>1988725.85</v>
      </c>
      <c r="E54" s="106">
        <f>+E55+E56+E57+E58+E62+E67+E74+E75</f>
        <v>0</v>
      </c>
    </row>
    <row r="55" spans="1:5" ht="15">
      <c r="A55" s="31"/>
      <c r="B55" s="48" t="s">
        <v>285</v>
      </c>
      <c r="C55" s="105"/>
      <c r="D55" s="106">
        <v>1757248.3</v>
      </c>
      <c r="E55" s="106"/>
    </row>
    <row r="56" spans="1:5" ht="15">
      <c r="A56" s="31"/>
      <c r="B56" s="48" t="s">
        <v>286</v>
      </c>
      <c r="C56" s="105"/>
      <c r="D56" s="106">
        <v>-95000</v>
      </c>
      <c r="E56" s="106"/>
    </row>
    <row r="57" spans="1:5" ht="15">
      <c r="A57" s="31"/>
      <c r="B57" s="48" t="s">
        <v>287</v>
      </c>
      <c r="C57" s="105"/>
      <c r="D57" s="106">
        <v>54100.95</v>
      </c>
      <c r="E57" s="106"/>
    </row>
    <row r="58" spans="1:5" ht="15">
      <c r="A58" s="30"/>
      <c r="B58" s="48" t="s">
        <v>288</v>
      </c>
      <c r="C58" s="105"/>
      <c r="D58" s="106">
        <f>+D59+D60+D61</f>
        <v>329250.79</v>
      </c>
      <c r="E58" s="106">
        <f>+E59+E60+E61</f>
        <v>0</v>
      </c>
    </row>
    <row r="59" spans="1:5" ht="15">
      <c r="A59" s="31"/>
      <c r="B59" s="25" t="s">
        <v>289</v>
      </c>
      <c r="C59" s="24"/>
      <c r="D59" s="27">
        <v>210972.83</v>
      </c>
      <c r="E59" s="27"/>
    </row>
    <row r="60" spans="1:5" ht="15">
      <c r="A60" s="31"/>
      <c r="B60" s="25" t="s">
        <v>290</v>
      </c>
      <c r="C60" s="24"/>
      <c r="D60" s="27">
        <v>109752.71</v>
      </c>
      <c r="E60" s="27"/>
    </row>
    <row r="61" spans="1:5" ht="15">
      <c r="A61" s="31"/>
      <c r="B61" s="25" t="s">
        <v>291</v>
      </c>
      <c r="C61" s="24"/>
      <c r="D61" s="27">
        <v>8525.25</v>
      </c>
      <c r="E61" s="27"/>
    </row>
    <row r="62" spans="1:5" ht="15">
      <c r="A62" s="30"/>
      <c r="B62" s="48" t="s">
        <v>292</v>
      </c>
      <c r="C62" s="105"/>
      <c r="D62" s="106">
        <f>+D63+D64+D65+D66</f>
        <v>21026.72</v>
      </c>
      <c r="E62" s="106">
        <f>+E63+E64+E65+E66</f>
        <v>0</v>
      </c>
    </row>
    <row r="63" spans="1:5" ht="25.5">
      <c r="A63" s="31"/>
      <c r="B63" s="47" t="s">
        <v>293</v>
      </c>
      <c r="C63" s="45"/>
      <c r="D63" s="46">
        <v>1471.38</v>
      </c>
      <c r="E63" s="46"/>
    </row>
    <row r="64" spans="1:5" ht="15">
      <c r="A64" s="31"/>
      <c r="B64" s="25" t="s">
        <v>294</v>
      </c>
      <c r="C64" s="24"/>
      <c r="D64" s="27">
        <v>7218.64</v>
      </c>
      <c r="E64" s="27"/>
    </row>
    <row r="65" spans="1:5" ht="15">
      <c r="A65" s="31"/>
      <c r="B65" s="25" t="s">
        <v>295</v>
      </c>
      <c r="C65" s="24"/>
      <c r="D65" s="27">
        <v>5346.86</v>
      </c>
      <c r="E65" s="27"/>
    </row>
    <row r="66" spans="1:5" ht="15">
      <c r="A66" s="31"/>
      <c r="B66" s="25" t="s">
        <v>296</v>
      </c>
      <c r="C66" s="24"/>
      <c r="D66" s="27">
        <v>6989.84</v>
      </c>
      <c r="E66" s="27"/>
    </row>
    <row r="67" spans="1:5" ht="15">
      <c r="A67" s="30"/>
      <c r="B67" s="49" t="s">
        <v>297</v>
      </c>
      <c r="C67" s="107"/>
      <c r="D67" s="108">
        <f>+D68+D69+D70+D71+D72+D73</f>
        <v>110235.72</v>
      </c>
      <c r="E67" s="108">
        <f>+E68+E69+E70+E71+E72+E73</f>
        <v>0</v>
      </c>
    </row>
    <row r="68" spans="1:5" ht="38.25">
      <c r="A68" s="31"/>
      <c r="B68" s="25" t="s">
        <v>298</v>
      </c>
      <c r="C68" s="24"/>
      <c r="D68" s="27">
        <v>19660.76</v>
      </c>
      <c r="E68" s="27"/>
    </row>
    <row r="69" spans="1:5" ht="15">
      <c r="A69" s="31"/>
      <c r="B69" s="25" t="s">
        <v>299</v>
      </c>
      <c r="C69" s="24"/>
      <c r="D69" s="27">
        <v>29054.74</v>
      </c>
      <c r="E69" s="27"/>
    </row>
    <row r="70" spans="1:5" ht="15">
      <c r="A70" s="31"/>
      <c r="B70" s="25" t="s">
        <v>300</v>
      </c>
      <c r="C70" s="24"/>
      <c r="D70" s="27">
        <v>14114.84</v>
      </c>
      <c r="E70" s="27"/>
    </row>
    <row r="71" spans="1:5" ht="15">
      <c r="A71" s="31"/>
      <c r="B71" s="25" t="s">
        <v>301</v>
      </c>
      <c r="C71" s="24"/>
      <c r="D71" s="27">
        <v>3928.86</v>
      </c>
      <c r="E71" s="27"/>
    </row>
    <row r="72" spans="1:5" ht="15">
      <c r="A72" s="31"/>
      <c r="B72" s="25" t="s">
        <v>302</v>
      </c>
      <c r="C72" s="24"/>
      <c r="D72" s="27"/>
      <c r="E72" s="27"/>
    </row>
    <row r="73" spans="1:5" ht="15">
      <c r="A73" s="31"/>
      <c r="B73" s="25" t="s">
        <v>303</v>
      </c>
      <c r="C73" s="24"/>
      <c r="D73" s="27">
        <v>43476.52</v>
      </c>
      <c r="E73" s="27"/>
    </row>
    <row r="74" spans="1:5" ht="15">
      <c r="A74" s="31"/>
      <c r="B74" s="49" t="s">
        <v>304</v>
      </c>
      <c r="C74" s="107"/>
      <c r="D74" s="108">
        <v>26297.83</v>
      </c>
      <c r="E74" s="108"/>
    </row>
    <row r="75" spans="1:5" ht="15">
      <c r="A75" s="31">
        <v>706</v>
      </c>
      <c r="B75" s="49" t="s">
        <v>305</v>
      </c>
      <c r="C75" s="107"/>
      <c r="D75" s="108">
        <v>214434.46</v>
      </c>
      <c r="E75" s="108"/>
    </row>
    <row r="76" spans="1:5" ht="15">
      <c r="A76" s="31"/>
      <c r="B76" s="49" t="s">
        <v>306</v>
      </c>
      <c r="C76" s="107"/>
      <c r="D76" s="108">
        <f>+D53-D54</f>
        <v>-332729.72000000044</v>
      </c>
      <c r="E76" s="108">
        <f>+E53-E54</f>
        <v>0</v>
      </c>
    </row>
    <row r="77" spans="1:5" ht="15">
      <c r="A77" s="31"/>
      <c r="B77" s="49" t="s">
        <v>307</v>
      </c>
      <c r="C77" s="107"/>
      <c r="D77" s="108">
        <f>+D92+D109</f>
        <v>147481.6</v>
      </c>
      <c r="E77" s="108">
        <f>+E92+E109</f>
        <v>0</v>
      </c>
    </row>
    <row r="78" spans="1:5" ht="15">
      <c r="A78" s="31"/>
      <c r="B78" s="49" t="s">
        <v>308</v>
      </c>
      <c r="C78" s="107"/>
      <c r="D78" s="108">
        <f>+D79+D84</f>
        <v>147486.16</v>
      </c>
      <c r="E78" s="108">
        <f>+E79</f>
        <v>0</v>
      </c>
    </row>
    <row r="79" spans="1:5" ht="15">
      <c r="A79" s="31">
        <v>770</v>
      </c>
      <c r="B79" s="25" t="s">
        <v>309</v>
      </c>
      <c r="C79" s="24"/>
      <c r="D79" s="27">
        <v>147486.16</v>
      </c>
      <c r="E79" s="27"/>
    </row>
    <row r="80" spans="1:5" ht="25.5">
      <c r="A80" s="31">
        <v>771</v>
      </c>
      <c r="B80" s="25" t="s">
        <v>310</v>
      </c>
      <c r="C80" s="24"/>
      <c r="D80" s="27"/>
      <c r="E80" s="27"/>
    </row>
    <row r="81" spans="1:5" ht="15">
      <c r="A81" s="31">
        <v>772</v>
      </c>
      <c r="B81" s="25" t="s">
        <v>311</v>
      </c>
      <c r="C81" s="24"/>
      <c r="D81" s="27"/>
      <c r="E81" s="27"/>
    </row>
    <row r="82" spans="1:5" ht="15">
      <c r="A82" s="31">
        <v>774</v>
      </c>
      <c r="B82" s="25" t="s">
        <v>312</v>
      </c>
      <c r="C82" s="24"/>
      <c r="D82" s="27"/>
      <c r="E82" s="27"/>
    </row>
    <row r="83" spans="1:5" ht="15">
      <c r="A83" s="31">
        <v>775</v>
      </c>
      <c r="B83" s="25" t="s">
        <v>313</v>
      </c>
      <c r="C83" s="24"/>
      <c r="D83" s="27"/>
      <c r="E83" s="27"/>
    </row>
    <row r="84" spans="1:5" ht="38.25">
      <c r="A84" s="32" t="s">
        <v>314</v>
      </c>
      <c r="B84" s="25" t="s">
        <v>315</v>
      </c>
      <c r="C84" s="24"/>
      <c r="D84" s="27"/>
      <c r="E84" s="27"/>
    </row>
    <row r="85" spans="1:5" ht="15">
      <c r="A85" s="31"/>
      <c r="B85" s="49" t="s">
        <v>316</v>
      </c>
      <c r="C85" s="107"/>
      <c r="D85" s="108">
        <f>+D90</f>
        <v>717.32</v>
      </c>
      <c r="E85" s="108">
        <f>+E90</f>
        <v>0</v>
      </c>
    </row>
    <row r="86" spans="1:5" ht="15">
      <c r="A86" s="31">
        <v>730</v>
      </c>
      <c r="B86" s="25" t="s">
        <v>317</v>
      </c>
      <c r="C86" s="24"/>
      <c r="D86" s="27"/>
      <c r="E86" s="27"/>
    </row>
    <row r="87" spans="1:5" ht="15">
      <c r="A87" s="31">
        <v>732</v>
      </c>
      <c r="B87" s="25" t="s">
        <v>318</v>
      </c>
      <c r="C87" s="24"/>
      <c r="D87" s="27"/>
      <c r="E87" s="27"/>
    </row>
    <row r="88" spans="1:5" ht="15">
      <c r="A88" s="31">
        <v>734</v>
      </c>
      <c r="B88" s="25" t="s">
        <v>319</v>
      </c>
      <c r="C88" s="24"/>
      <c r="D88" s="27"/>
      <c r="E88" s="27"/>
    </row>
    <row r="89" spans="1:5" ht="15">
      <c r="A89" s="31">
        <v>735</v>
      </c>
      <c r="B89" s="25" t="s">
        <v>320</v>
      </c>
      <c r="C89" s="24"/>
      <c r="D89" s="27"/>
      <c r="E89" s="27"/>
    </row>
    <row r="90" spans="1:5" ht="25.5">
      <c r="A90" s="32" t="s">
        <v>321</v>
      </c>
      <c r="B90" s="25" t="s">
        <v>322</v>
      </c>
      <c r="C90" s="24"/>
      <c r="D90" s="27">
        <v>717.32</v>
      </c>
      <c r="E90" s="27"/>
    </row>
    <row r="91" spans="1:5" ht="25.5">
      <c r="A91" s="32" t="s">
        <v>323</v>
      </c>
      <c r="B91" s="25" t="s">
        <v>324</v>
      </c>
      <c r="C91" s="24"/>
      <c r="D91" s="27"/>
      <c r="E91" s="27"/>
    </row>
    <row r="92" spans="1:5" ht="25.5">
      <c r="A92" s="31"/>
      <c r="B92" s="49" t="s">
        <v>325</v>
      </c>
      <c r="C92" s="107"/>
      <c r="D92" s="108">
        <f>+D78-D85</f>
        <v>146768.84</v>
      </c>
      <c r="E92" s="108">
        <f>+E78-E90</f>
        <v>0</v>
      </c>
    </row>
    <row r="93" spans="1:5" ht="15">
      <c r="A93" s="31"/>
      <c r="B93" s="49" t="s">
        <v>326</v>
      </c>
      <c r="C93" s="107"/>
      <c r="D93" s="108">
        <f>+D100</f>
        <v>712.76</v>
      </c>
      <c r="E93" s="108"/>
    </row>
    <row r="94" spans="1:5" ht="15">
      <c r="A94" s="31">
        <v>770</v>
      </c>
      <c r="B94" s="25" t="s">
        <v>327</v>
      </c>
      <c r="C94" s="24"/>
      <c r="D94" s="27"/>
      <c r="E94" s="27"/>
    </row>
    <row r="95" spans="1:5" ht="15">
      <c r="A95" s="31">
        <v>772</v>
      </c>
      <c r="B95" s="25" t="s">
        <v>328</v>
      </c>
      <c r="C95" s="24"/>
      <c r="D95" s="27"/>
      <c r="E95" s="27"/>
    </row>
    <row r="96" spans="1:5" ht="15">
      <c r="A96" s="33">
        <v>771774</v>
      </c>
      <c r="B96" s="25" t="s">
        <v>329</v>
      </c>
      <c r="C96" s="24"/>
      <c r="D96" s="27"/>
      <c r="E96" s="27"/>
    </row>
    <row r="97" spans="1:5" ht="15">
      <c r="A97" s="31">
        <v>773</v>
      </c>
      <c r="B97" s="25" t="s">
        <v>330</v>
      </c>
      <c r="C97" s="24"/>
      <c r="D97" s="27"/>
      <c r="E97" s="27"/>
    </row>
    <row r="98" spans="1:5" ht="15">
      <c r="A98" s="32" t="s">
        <v>331</v>
      </c>
      <c r="B98" s="25" t="s">
        <v>332</v>
      </c>
      <c r="C98" s="24"/>
      <c r="D98" s="27"/>
      <c r="E98" s="27"/>
    </row>
    <row r="99" spans="1:5" ht="15">
      <c r="A99" s="31" t="s">
        <v>333</v>
      </c>
      <c r="B99" s="25" t="s">
        <v>334</v>
      </c>
      <c r="C99" s="24"/>
      <c r="D99" s="27"/>
      <c r="E99" s="27"/>
    </row>
    <row r="100" spans="1:5" ht="25.5">
      <c r="A100" s="32" t="s">
        <v>335</v>
      </c>
      <c r="B100" s="25" t="s">
        <v>336</v>
      </c>
      <c r="C100" s="24"/>
      <c r="D100" s="27">
        <v>712.76</v>
      </c>
      <c r="E100" s="27"/>
    </row>
    <row r="101" spans="1:5" ht="15">
      <c r="A101" s="31"/>
      <c r="B101" s="49" t="s">
        <v>337</v>
      </c>
      <c r="C101" s="107"/>
      <c r="D101" s="108">
        <f>+D102</f>
        <v>0</v>
      </c>
      <c r="E101" s="108">
        <f>+E102</f>
        <v>0</v>
      </c>
    </row>
    <row r="102" spans="1:5" ht="15">
      <c r="A102" s="31">
        <v>730</v>
      </c>
      <c r="B102" s="25" t="s">
        <v>338</v>
      </c>
      <c r="C102" s="24"/>
      <c r="D102" s="27"/>
      <c r="E102" s="27"/>
    </row>
    <row r="103" spans="1:5" ht="15">
      <c r="A103" s="31">
        <v>732</v>
      </c>
      <c r="B103" s="25" t="s">
        <v>339</v>
      </c>
      <c r="C103" s="24"/>
      <c r="D103" s="27"/>
      <c r="E103" s="27"/>
    </row>
    <row r="104" spans="1:5" ht="15">
      <c r="A104" s="31">
        <v>734</v>
      </c>
      <c r="B104" s="25" t="s">
        <v>340</v>
      </c>
      <c r="C104" s="24"/>
      <c r="D104" s="27"/>
      <c r="E104" s="27"/>
    </row>
    <row r="105" spans="1:5" ht="25.5">
      <c r="A105" s="32" t="s">
        <v>341</v>
      </c>
      <c r="B105" s="25" t="s">
        <v>342</v>
      </c>
      <c r="C105" s="24"/>
      <c r="D105" s="27"/>
      <c r="E105" s="27"/>
    </row>
    <row r="106" spans="1:5" ht="25.5">
      <c r="A106" s="32" t="s">
        <v>343</v>
      </c>
      <c r="B106" s="25" t="s">
        <v>344</v>
      </c>
      <c r="C106" s="24"/>
      <c r="D106" s="27"/>
      <c r="E106" s="27"/>
    </row>
    <row r="107" spans="1:5" ht="15">
      <c r="A107" s="33">
        <v>745746747</v>
      </c>
      <c r="B107" s="25" t="s">
        <v>345</v>
      </c>
      <c r="C107" s="24"/>
      <c r="D107" s="27"/>
      <c r="E107" s="27"/>
    </row>
    <row r="108" spans="1:5" ht="15">
      <c r="A108" s="33">
        <v>748749</v>
      </c>
      <c r="B108" s="25" t="s">
        <v>346</v>
      </c>
      <c r="C108" s="24"/>
      <c r="D108" s="27"/>
      <c r="E108" s="27"/>
    </row>
    <row r="109" spans="1:5" ht="25.5">
      <c r="A109" s="31"/>
      <c r="B109" s="49" t="s">
        <v>347</v>
      </c>
      <c r="C109" s="107"/>
      <c r="D109" s="108">
        <f>+D93-D101</f>
        <v>712.76</v>
      </c>
      <c r="E109" s="108">
        <f>+E93-E101</f>
        <v>0</v>
      </c>
    </row>
    <row r="110" spans="1:5" ht="25.5">
      <c r="A110" s="31"/>
      <c r="B110" s="49" t="s">
        <v>348</v>
      </c>
      <c r="C110" s="107"/>
      <c r="D110" s="108">
        <f>+D76+D77</f>
        <v>-185248.12000000043</v>
      </c>
      <c r="E110" s="108">
        <f>+E76+E77</f>
        <v>0</v>
      </c>
    </row>
    <row r="111" spans="1:5" ht="15">
      <c r="A111" s="31"/>
      <c r="B111" s="49" t="s">
        <v>349</v>
      </c>
      <c r="C111" s="107"/>
      <c r="D111" s="108">
        <f>+D113</f>
        <v>0</v>
      </c>
      <c r="E111" s="108">
        <f>+E112+E113</f>
        <v>0</v>
      </c>
    </row>
    <row r="112" spans="1:5" ht="15">
      <c r="A112" s="31">
        <v>820</v>
      </c>
      <c r="B112" s="25" t="s">
        <v>350</v>
      </c>
      <c r="C112" s="24"/>
      <c r="D112" s="27"/>
      <c r="E112" s="27"/>
    </row>
    <row r="113" spans="1:5" ht="15">
      <c r="A113" s="31">
        <v>823</v>
      </c>
      <c r="B113" s="25" t="s">
        <v>351</v>
      </c>
      <c r="C113" s="24"/>
      <c r="D113" s="27"/>
      <c r="E113" s="27"/>
    </row>
    <row r="114" spans="1:5" ht="15">
      <c r="A114" s="31"/>
      <c r="B114" s="49" t="s">
        <v>352</v>
      </c>
      <c r="C114" s="107"/>
      <c r="D114" s="108">
        <f>+D110+D111</f>
        <v>-185248.12000000043</v>
      </c>
      <c r="E114" s="108">
        <f>+E110+E111</f>
        <v>0</v>
      </c>
    </row>
    <row r="115" spans="1:5" ht="15">
      <c r="A115" s="31"/>
      <c r="B115" s="49" t="s">
        <v>353</v>
      </c>
      <c r="C115" s="107"/>
      <c r="D115" s="108"/>
      <c r="E115" s="108"/>
    </row>
    <row r="116" spans="1:5" ht="25.5">
      <c r="A116" s="32" t="s">
        <v>354</v>
      </c>
      <c r="B116" s="25" t="s">
        <v>355</v>
      </c>
      <c r="C116" s="24"/>
      <c r="D116" s="27"/>
      <c r="E116" s="27"/>
    </row>
    <row r="117" spans="1:5" ht="15">
      <c r="A117" s="31"/>
      <c r="B117" s="49" t="s">
        <v>356</v>
      </c>
      <c r="C117" s="107"/>
      <c r="D117" s="108"/>
      <c r="E117" s="108"/>
    </row>
    <row r="118" spans="1:5" ht="15">
      <c r="A118" s="34"/>
      <c r="B118" s="35"/>
      <c r="C118" s="36"/>
      <c r="D118" s="37"/>
      <c r="E118" s="37"/>
    </row>
    <row r="119" spans="1:5" s="19" customFormat="1" ht="15">
      <c r="A119" s="38" t="s">
        <v>143</v>
      </c>
      <c r="B119" s="39"/>
      <c r="C119" s="100"/>
      <c r="D119" s="100"/>
      <c r="E119" s="40"/>
    </row>
    <row r="120" spans="1:2" ht="15">
      <c r="A120" s="38" t="s">
        <v>144</v>
      </c>
      <c r="B120" s="38"/>
    </row>
    <row r="121" spans="1:3" ht="15">
      <c r="A121" s="38"/>
      <c r="B121" s="38"/>
      <c r="C121" s="41"/>
    </row>
    <row r="122" spans="1:2" ht="15">
      <c r="A122" s="19" t="s">
        <v>357</v>
      </c>
      <c r="B122" s="19"/>
    </row>
    <row r="123" spans="1:3" ht="25.5">
      <c r="A123" s="42" t="s">
        <v>146</v>
      </c>
      <c r="B123" s="43"/>
      <c r="C123" s="44"/>
    </row>
  </sheetData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 topLeftCell="A1">
      <selection activeCell="D60" sqref="D60"/>
    </sheetView>
  </sheetViews>
  <sheetFormatPr defaultColWidth="9.14062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28" customWidth="1"/>
    <col min="5" max="5" width="21.57421875" style="28" customWidth="1"/>
    <col min="6" max="256" width="9.140625" style="2" customWidth="1"/>
    <col min="257" max="257" width="7.421875" style="2" customWidth="1"/>
    <col min="258" max="258" width="50.00390625" style="2" customWidth="1"/>
    <col min="259" max="259" width="16.28125" style="2" customWidth="1"/>
    <col min="260" max="260" width="20.140625" style="2" customWidth="1"/>
    <col min="261" max="261" width="21.57421875" style="2" customWidth="1"/>
    <col min="262" max="512" width="9.140625" style="2" customWidth="1"/>
    <col min="513" max="513" width="7.421875" style="2" customWidth="1"/>
    <col min="514" max="514" width="50.00390625" style="2" customWidth="1"/>
    <col min="515" max="515" width="16.28125" style="2" customWidth="1"/>
    <col min="516" max="516" width="20.140625" style="2" customWidth="1"/>
    <col min="517" max="517" width="21.57421875" style="2" customWidth="1"/>
    <col min="518" max="768" width="9.140625" style="2" customWidth="1"/>
    <col min="769" max="769" width="7.421875" style="2" customWidth="1"/>
    <col min="770" max="770" width="50.00390625" style="2" customWidth="1"/>
    <col min="771" max="771" width="16.28125" style="2" customWidth="1"/>
    <col min="772" max="772" width="20.140625" style="2" customWidth="1"/>
    <col min="773" max="773" width="21.57421875" style="2" customWidth="1"/>
    <col min="774" max="1024" width="9.140625" style="2" customWidth="1"/>
    <col min="1025" max="1025" width="7.421875" style="2" customWidth="1"/>
    <col min="1026" max="1026" width="50.00390625" style="2" customWidth="1"/>
    <col min="1027" max="1027" width="16.28125" style="2" customWidth="1"/>
    <col min="1028" max="1028" width="20.140625" style="2" customWidth="1"/>
    <col min="1029" max="1029" width="21.57421875" style="2" customWidth="1"/>
    <col min="1030" max="1280" width="9.140625" style="2" customWidth="1"/>
    <col min="1281" max="1281" width="7.421875" style="2" customWidth="1"/>
    <col min="1282" max="1282" width="50.00390625" style="2" customWidth="1"/>
    <col min="1283" max="1283" width="16.28125" style="2" customWidth="1"/>
    <col min="1284" max="1284" width="20.140625" style="2" customWidth="1"/>
    <col min="1285" max="1285" width="21.57421875" style="2" customWidth="1"/>
    <col min="1286" max="1536" width="9.140625" style="2" customWidth="1"/>
    <col min="1537" max="1537" width="7.421875" style="2" customWidth="1"/>
    <col min="1538" max="1538" width="50.00390625" style="2" customWidth="1"/>
    <col min="1539" max="1539" width="16.28125" style="2" customWidth="1"/>
    <col min="1540" max="1540" width="20.140625" style="2" customWidth="1"/>
    <col min="1541" max="1541" width="21.57421875" style="2" customWidth="1"/>
    <col min="1542" max="1792" width="9.140625" style="2" customWidth="1"/>
    <col min="1793" max="1793" width="7.421875" style="2" customWidth="1"/>
    <col min="1794" max="1794" width="50.00390625" style="2" customWidth="1"/>
    <col min="1795" max="1795" width="16.28125" style="2" customWidth="1"/>
    <col min="1796" max="1796" width="20.140625" style="2" customWidth="1"/>
    <col min="1797" max="1797" width="21.57421875" style="2" customWidth="1"/>
    <col min="1798" max="2048" width="9.140625" style="2" customWidth="1"/>
    <col min="2049" max="2049" width="7.421875" style="2" customWidth="1"/>
    <col min="2050" max="2050" width="50.00390625" style="2" customWidth="1"/>
    <col min="2051" max="2051" width="16.28125" style="2" customWidth="1"/>
    <col min="2052" max="2052" width="20.140625" style="2" customWidth="1"/>
    <col min="2053" max="2053" width="21.57421875" style="2" customWidth="1"/>
    <col min="2054" max="2304" width="9.140625" style="2" customWidth="1"/>
    <col min="2305" max="2305" width="7.421875" style="2" customWidth="1"/>
    <col min="2306" max="2306" width="50.00390625" style="2" customWidth="1"/>
    <col min="2307" max="2307" width="16.28125" style="2" customWidth="1"/>
    <col min="2308" max="2308" width="20.140625" style="2" customWidth="1"/>
    <col min="2309" max="2309" width="21.57421875" style="2" customWidth="1"/>
    <col min="2310" max="2560" width="9.140625" style="2" customWidth="1"/>
    <col min="2561" max="2561" width="7.421875" style="2" customWidth="1"/>
    <col min="2562" max="2562" width="50.00390625" style="2" customWidth="1"/>
    <col min="2563" max="2563" width="16.28125" style="2" customWidth="1"/>
    <col min="2564" max="2564" width="20.140625" style="2" customWidth="1"/>
    <col min="2565" max="2565" width="21.57421875" style="2" customWidth="1"/>
    <col min="2566" max="2816" width="9.140625" style="2" customWidth="1"/>
    <col min="2817" max="2817" width="7.421875" style="2" customWidth="1"/>
    <col min="2818" max="2818" width="50.00390625" style="2" customWidth="1"/>
    <col min="2819" max="2819" width="16.28125" style="2" customWidth="1"/>
    <col min="2820" max="2820" width="20.140625" style="2" customWidth="1"/>
    <col min="2821" max="2821" width="21.57421875" style="2" customWidth="1"/>
    <col min="2822" max="3072" width="9.140625" style="2" customWidth="1"/>
    <col min="3073" max="3073" width="7.421875" style="2" customWidth="1"/>
    <col min="3074" max="3074" width="50.00390625" style="2" customWidth="1"/>
    <col min="3075" max="3075" width="16.28125" style="2" customWidth="1"/>
    <col min="3076" max="3076" width="20.140625" style="2" customWidth="1"/>
    <col min="3077" max="3077" width="21.57421875" style="2" customWidth="1"/>
    <col min="3078" max="3328" width="9.140625" style="2" customWidth="1"/>
    <col min="3329" max="3329" width="7.421875" style="2" customWidth="1"/>
    <col min="3330" max="3330" width="50.00390625" style="2" customWidth="1"/>
    <col min="3331" max="3331" width="16.28125" style="2" customWidth="1"/>
    <col min="3332" max="3332" width="20.140625" style="2" customWidth="1"/>
    <col min="3333" max="3333" width="21.57421875" style="2" customWidth="1"/>
    <col min="3334" max="3584" width="9.140625" style="2" customWidth="1"/>
    <col min="3585" max="3585" width="7.421875" style="2" customWidth="1"/>
    <col min="3586" max="3586" width="50.00390625" style="2" customWidth="1"/>
    <col min="3587" max="3587" width="16.28125" style="2" customWidth="1"/>
    <col min="3588" max="3588" width="20.140625" style="2" customWidth="1"/>
    <col min="3589" max="3589" width="21.57421875" style="2" customWidth="1"/>
    <col min="3590" max="3840" width="9.140625" style="2" customWidth="1"/>
    <col min="3841" max="3841" width="7.421875" style="2" customWidth="1"/>
    <col min="3842" max="3842" width="50.00390625" style="2" customWidth="1"/>
    <col min="3843" max="3843" width="16.28125" style="2" customWidth="1"/>
    <col min="3844" max="3844" width="20.140625" style="2" customWidth="1"/>
    <col min="3845" max="3845" width="21.57421875" style="2" customWidth="1"/>
    <col min="3846" max="4096" width="9.140625" style="2" customWidth="1"/>
    <col min="4097" max="4097" width="7.421875" style="2" customWidth="1"/>
    <col min="4098" max="4098" width="50.00390625" style="2" customWidth="1"/>
    <col min="4099" max="4099" width="16.28125" style="2" customWidth="1"/>
    <col min="4100" max="4100" width="20.140625" style="2" customWidth="1"/>
    <col min="4101" max="4101" width="21.57421875" style="2" customWidth="1"/>
    <col min="4102" max="4352" width="9.140625" style="2" customWidth="1"/>
    <col min="4353" max="4353" width="7.421875" style="2" customWidth="1"/>
    <col min="4354" max="4354" width="50.00390625" style="2" customWidth="1"/>
    <col min="4355" max="4355" width="16.28125" style="2" customWidth="1"/>
    <col min="4356" max="4356" width="20.140625" style="2" customWidth="1"/>
    <col min="4357" max="4357" width="21.57421875" style="2" customWidth="1"/>
    <col min="4358" max="4608" width="9.140625" style="2" customWidth="1"/>
    <col min="4609" max="4609" width="7.421875" style="2" customWidth="1"/>
    <col min="4610" max="4610" width="50.00390625" style="2" customWidth="1"/>
    <col min="4611" max="4611" width="16.28125" style="2" customWidth="1"/>
    <col min="4612" max="4612" width="20.140625" style="2" customWidth="1"/>
    <col min="4613" max="4613" width="21.57421875" style="2" customWidth="1"/>
    <col min="4614" max="4864" width="9.140625" style="2" customWidth="1"/>
    <col min="4865" max="4865" width="7.421875" style="2" customWidth="1"/>
    <col min="4866" max="4866" width="50.00390625" style="2" customWidth="1"/>
    <col min="4867" max="4867" width="16.28125" style="2" customWidth="1"/>
    <col min="4868" max="4868" width="20.140625" style="2" customWidth="1"/>
    <col min="4869" max="4869" width="21.57421875" style="2" customWidth="1"/>
    <col min="4870" max="5120" width="9.140625" style="2" customWidth="1"/>
    <col min="5121" max="5121" width="7.421875" style="2" customWidth="1"/>
    <col min="5122" max="5122" width="50.00390625" style="2" customWidth="1"/>
    <col min="5123" max="5123" width="16.28125" style="2" customWidth="1"/>
    <col min="5124" max="5124" width="20.140625" style="2" customWidth="1"/>
    <col min="5125" max="5125" width="21.57421875" style="2" customWidth="1"/>
    <col min="5126" max="5376" width="9.140625" style="2" customWidth="1"/>
    <col min="5377" max="5377" width="7.421875" style="2" customWidth="1"/>
    <col min="5378" max="5378" width="50.00390625" style="2" customWidth="1"/>
    <col min="5379" max="5379" width="16.28125" style="2" customWidth="1"/>
    <col min="5380" max="5380" width="20.140625" style="2" customWidth="1"/>
    <col min="5381" max="5381" width="21.57421875" style="2" customWidth="1"/>
    <col min="5382" max="5632" width="9.140625" style="2" customWidth="1"/>
    <col min="5633" max="5633" width="7.421875" style="2" customWidth="1"/>
    <col min="5634" max="5634" width="50.00390625" style="2" customWidth="1"/>
    <col min="5635" max="5635" width="16.28125" style="2" customWidth="1"/>
    <col min="5636" max="5636" width="20.140625" style="2" customWidth="1"/>
    <col min="5637" max="5637" width="21.57421875" style="2" customWidth="1"/>
    <col min="5638" max="5888" width="9.140625" style="2" customWidth="1"/>
    <col min="5889" max="5889" width="7.421875" style="2" customWidth="1"/>
    <col min="5890" max="5890" width="50.00390625" style="2" customWidth="1"/>
    <col min="5891" max="5891" width="16.28125" style="2" customWidth="1"/>
    <col min="5892" max="5892" width="20.140625" style="2" customWidth="1"/>
    <col min="5893" max="5893" width="21.57421875" style="2" customWidth="1"/>
    <col min="5894" max="6144" width="9.140625" style="2" customWidth="1"/>
    <col min="6145" max="6145" width="7.421875" style="2" customWidth="1"/>
    <col min="6146" max="6146" width="50.00390625" style="2" customWidth="1"/>
    <col min="6147" max="6147" width="16.28125" style="2" customWidth="1"/>
    <col min="6148" max="6148" width="20.140625" style="2" customWidth="1"/>
    <col min="6149" max="6149" width="21.57421875" style="2" customWidth="1"/>
    <col min="6150" max="6400" width="9.140625" style="2" customWidth="1"/>
    <col min="6401" max="6401" width="7.421875" style="2" customWidth="1"/>
    <col min="6402" max="6402" width="50.00390625" style="2" customWidth="1"/>
    <col min="6403" max="6403" width="16.28125" style="2" customWidth="1"/>
    <col min="6404" max="6404" width="20.140625" style="2" customWidth="1"/>
    <col min="6405" max="6405" width="21.57421875" style="2" customWidth="1"/>
    <col min="6406" max="6656" width="9.140625" style="2" customWidth="1"/>
    <col min="6657" max="6657" width="7.421875" style="2" customWidth="1"/>
    <col min="6658" max="6658" width="50.00390625" style="2" customWidth="1"/>
    <col min="6659" max="6659" width="16.28125" style="2" customWidth="1"/>
    <col min="6660" max="6660" width="20.140625" style="2" customWidth="1"/>
    <col min="6661" max="6661" width="21.57421875" style="2" customWidth="1"/>
    <col min="6662" max="6912" width="9.140625" style="2" customWidth="1"/>
    <col min="6913" max="6913" width="7.421875" style="2" customWidth="1"/>
    <col min="6914" max="6914" width="50.00390625" style="2" customWidth="1"/>
    <col min="6915" max="6915" width="16.28125" style="2" customWidth="1"/>
    <col min="6916" max="6916" width="20.140625" style="2" customWidth="1"/>
    <col min="6917" max="6917" width="21.57421875" style="2" customWidth="1"/>
    <col min="6918" max="7168" width="9.140625" style="2" customWidth="1"/>
    <col min="7169" max="7169" width="7.421875" style="2" customWidth="1"/>
    <col min="7170" max="7170" width="50.00390625" style="2" customWidth="1"/>
    <col min="7171" max="7171" width="16.28125" style="2" customWidth="1"/>
    <col min="7172" max="7172" width="20.140625" style="2" customWidth="1"/>
    <col min="7173" max="7173" width="21.57421875" style="2" customWidth="1"/>
    <col min="7174" max="7424" width="9.140625" style="2" customWidth="1"/>
    <col min="7425" max="7425" width="7.421875" style="2" customWidth="1"/>
    <col min="7426" max="7426" width="50.00390625" style="2" customWidth="1"/>
    <col min="7427" max="7427" width="16.28125" style="2" customWidth="1"/>
    <col min="7428" max="7428" width="20.140625" style="2" customWidth="1"/>
    <col min="7429" max="7429" width="21.57421875" style="2" customWidth="1"/>
    <col min="7430" max="7680" width="9.140625" style="2" customWidth="1"/>
    <col min="7681" max="7681" width="7.421875" style="2" customWidth="1"/>
    <col min="7682" max="7682" width="50.00390625" style="2" customWidth="1"/>
    <col min="7683" max="7683" width="16.28125" style="2" customWidth="1"/>
    <col min="7684" max="7684" width="20.140625" style="2" customWidth="1"/>
    <col min="7685" max="7685" width="21.57421875" style="2" customWidth="1"/>
    <col min="7686" max="7936" width="9.140625" style="2" customWidth="1"/>
    <col min="7937" max="7937" width="7.421875" style="2" customWidth="1"/>
    <col min="7938" max="7938" width="50.00390625" style="2" customWidth="1"/>
    <col min="7939" max="7939" width="16.28125" style="2" customWidth="1"/>
    <col min="7940" max="7940" width="20.140625" style="2" customWidth="1"/>
    <col min="7941" max="7941" width="21.57421875" style="2" customWidth="1"/>
    <col min="7942" max="8192" width="9.140625" style="2" customWidth="1"/>
    <col min="8193" max="8193" width="7.421875" style="2" customWidth="1"/>
    <col min="8194" max="8194" width="50.00390625" style="2" customWidth="1"/>
    <col min="8195" max="8195" width="16.28125" style="2" customWidth="1"/>
    <col min="8196" max="8196" width="20.140625" style="2" customWidth="1"/>
    <col min="8197" max="8197" width="21.57421875" style="2" customWidth="1"/>
    <col min="8198" max="8448" width="9.140625" style="2" customWidth="1"/>
    <col min="8449" max="8449" width="7.421875" style="2" customWidth="1"/>
    <col min="8450" max="8450" width="50.00390625" style="2" customWidth="1"/>
    <col min="8451" max="8451" width="16.28125" style="2" customWidth="1"/>
    <col min="8452" max="8452" width="20.140625" style="2" customWidth="1"/>
    <col min="8453" max="8453" width="21.57421875" style="2" customWidth="1"/>
    <col min="8454" max="8704" width="9.140625" style="2" customWidth="1"/>
    <col min="8705" max="8705" width="7.421875" style="2" customWidth="1"/>
    <col min="8706" max="8706" width="50.00390625" style="2" customWidth="1"/>
    <col min="8707" max="8707" width="16.28125" style="2" customWidth="1"/>
    <col min="8708" max="8708" width="20.140625" style="2" customWidth="1"/>
    <col min="8709" max="8709" width="21.57421875" style="2" customWidth="1"/>
    <col min="8710" max="8960" width="9.140625" style="2" customWidth="1"/>
    <col min="8961" max="8961" width="7.421875" style="2" customWidth="1"/>
    <col min="8962" max="8962" width="50.00390625" style="2" customWidth="1"/>
    <col min="8963" max="8963" width="16.28125" style="2" customWidth="1"/>
    <col min="8964" max="8964" width="20.140625" style="2" customWidth="1"/>
    <col min="8965" max="8965" width="21.57421875" style="2" customWidth="1"/>
    <col min="8966" max="9216" width="9.140625" style="2" customWidth="1"/>
    <col min="9217" max="9217" width="7.421875" style="2" customWidth="1"/>
    <col min="9218" max="9218" width="50.00390625" style="2" customWidth="1"/>
    <col min="9219" max="9219" width="16.28125" style="2" customWidth="1"/>
    <col min="9220" max="9220" width="20.140625" style="2" customWidth="1"/>
    <col min="9221" max="9221" width="21.57421875" style="2" customWidth="1"/>
    <col min="9222" max="9472" width="9.140625" style="2" customWidth="1"/>
    <col min="9473" max="9473" width="7.421875" style="2" customWidth="1"/>
    <col min="9474" max="9474" width="50.00390625" style="2" customWidth="1"/>
    <col min="9475" max="9475" width="16.28125" style="2" customWidth="1"/>
    <col min="9476" max="9476" width="20.140625" style="2" customWidth="1"/>
    <col min="9477" max="9477" width="21.57421875" style="2" customWidth="1"/>
    <col min="9478" max="9728" width="9.140625" style="2" customWidth="1"/>
    <col min="9729" max="9729" width="7.421875" style="2" customWidth="1"/>
    <col min="9730" max="9730" width="50.00390625" style="2" customWidth="1"/>
    <col min="9731" max="9731" width="16.28125" style="2" customWidth="1"/>
    <col min="9732" max="9732" width="20.140625" style="2" customWidth="1"/>
    <col min="9733" max="9733" width="21.57421875" style="2" customWidth="1"/>
    <col min="9734" max="9984" width="9.140625" style="2" customWidth="1"/>
    <col min="9985" max="9985" width="7.421875" style="2" customWidth="1"/>
    <col min="9986" max="9986" width="50.00390625" style="2" customWidth="1"/>
    <col min="9987" max="9987" width="16.28125" style="2" customWidth="1"/>
    <col min="9988" max="9988" width="20.140625" style="2" customWidth="1"/>
    <col min="9989" max="9989" width="21.57421875" style="2" customWidth="1"/>
    <col min="9990" max="10240" width="9.140625" style="2" customWidth="1"/>
    <col min="10241" max="10241" width="7.421875" style="2" customWidth="1"/>
    <col min="10242" max="10242" width="50.00390625" style="2" customWidth="1"/>
    <col min="10243" max="10243" width="16.28125" style="2" customWidth="1"/>
    <col min="10244" max="10244" width="20.140625" style="2" customWidth="1"/>
    <col min="10245" max="10245" width="21.57421875" style="2" customWidth="1"/>
    <col min="10246" max="10496" width="9.140625" style="2" customWidth="1"/>
    <col min="10497" max="10497" width="7.421875" style="2" customWidth="1"/>
    <col min="10498" max="10498" width="50.00390625" style="2" customWidth="1"/>
    <col min="10499" max="10499" width="16.28125" style="2" customWidth="1"/>
    <col min="10500" max="10500" width="20.140625" style="2" customWidth="1"/>
    <col min="10501" max="10501" width="21.57421875" style="2" customWidth="1"/>
    <col min="10502" max="10752" width="9.140625" style="2" customWidth="1"/>
    <col min="10753" max="10753" width="7.421875" style="2" customWidth="1"/>
    <col min="10754" max="10754" width="50.00390625" style="2" customWidth="1"/>
    <col min="10755" max="10755" width="16.28125" style="2" customWidth="1"/>
    <col min="10756" max="10756" width="20.140625" style="2" customWidth="1"/>
    <col min="10757" max="10757" width="21.57421875" style="2" customWidth="1"/>
    <col min="10758" max="11008" width="9.140625" style="2" customWidth="1"/>
    <col min="11009" max="11009" width="7.421875" style="2" customWidth="1"/>
    <col min="11010" max="11010" width="50.00390625" style="2" customWidth="1"/>
    <col min="11011" max="11011" width="16.28125" style="2" customWidth="1"/>
    <col min="11012" max="11012" width="20.140625" style="2" customWidth="1"/>
    <col min="11013" max="11013" width="21.57421875" style="2" customWidth="1"/>
    <col min="11014" max="11264" width="9.140625" style="2" customWidth="1"/>
    <col min="11265" max="11265" width="7.421875" style="2" customWidth="1"/>
    <col min="11266" max="11266" width="50.00390625" style="2" customWidth="1"/>
    <col min="11267" max="11267" width="16.28125" style="2" customWidth="1"/>
    <col min="11268" max="11268" width="20.140625" style="2" customWidth="1"/>
    <col min="11269" max="11269" width="21.57421875" style="2" customWidth="1"/>
    <col min="11270" max="11520" width="9.140625" style="2" customWidth="1"/>
    <col min="11521" max="11521" width="7.421875" style="2" customWidth="1"/>
    <col min="11522" max="11522" width="50.00390625" style="2" customWidth="1"/>
    <col min="11523" max="11523" width="16.28125" style="2" customWidth="1"/>
    <col min="11524" max="11524" width="20.140625" style="2" customWidth="1"/>
    <col min="11525" max="11525" width="21.57421875" style="2" customWidth="1"/>
    <col min="11526" max="11776" width="9.140625" style="2" customWidth="1"/>
    <col min="11777" max="11777" width="7.421875" style="2" customWidth="1"/>
    <col min="11778" max="11778" width="50.00390625" style="2" customWidth="1"/>
    <col min="11779" max="11779" width="16.28125" style="2" customWidth="1"/>
    <col min="11780" max="11780" width="20.140625" style="2" customWidth="1"/>
    <col min="11781" max="11781" width="21.57421875" style="2" customWidth="1"/>
    <col min="11782" max="12032" width="9.140625" style="2" customWidth="1"/>
    <col min="12033" max="12033" width="7.421875" style="2" customWidth="1"/>
    <col min="12034" max="12034" width="50.00390625" style="2" customWidth="1"/>
    <col min="12035" max="12035" width="16.28125" style="2" customWidth="1"/>
    <col min="12036" max="12036" width="20.140625" style="2" customWidth="1"/>
    <col min="12037" max="12037" width="21.57421875" style="2" customWidth="1"/>
    <col min="12038" max="12288" width="9.140625" style="2" customWidth="1"/>
    <col min="12289" max="12289" width="7.421875" style="2" customWidth="1"/>
    <col min="12290" max="12290" width="50.00390625" style="2" customWidth="1"/>
    <col min="12291" max="12291" width="16.28125" style="2" customWidth="1"/>
    <col min="12292" max="12292" width="20.140625" style="2" customWidth="1"/>
    <col min="12293" max="12293" width="21.57421875" style="2" customWidth="1"/>
    <col min="12294" max="12544" width="9.140625" style="2" customWidth="1"/>
    <col min="12545" max="12545" width="7.421875" style="2" customWidth="1"/>
    <col min="12546" max="12546" width="50.00390625" style="2" customWidth="1"/>
    <col min="12547" max="12547" width="16.28125" style="2" customWidth="1"/>
    <col min="12548" max="12548" width="20.140625" style="2" customWidth="1"/>
    <col min="12549" max="12549" width="21.57421875" style="2" customWidth="1"/>
    <col min="12550" max="12800" width="9.140625" style="2" customWidth="1"/>
    <col min="12801" max="12801" width="7.421875" style="2" customWidth="1"/>
    <col min="12802" max="12802" width="50.00390625" style="2" customWidth="1"/>
    <col min="12803" max="12803" width="16.28125" style="2" customWidth="1"/>
    <col min="12804" max="12804" width="20.140625" style="2" customWidth="1"/>
    <col min="12805" max="12805" width="21.57421875" style="2" customWidth="1"/>
    <col min="12806" max="13056" width="9.140625" style="2" customWidth="1"/>
    <col min="13057" max="13057" width="7.421875" style="2" customWidth="1"/>
    <col min="13058" max="13058" width="50.00390625" style="2" customWidth="1"/>
    <col min="13059" max="13059" width="16.28125" style="2" customWidth="1"/>
    <col min="13060" max="13060" width="20.140625" style="2" customWidth="1"/>
    <col min="13061" max="13061" width="21.57421875" style="2" customWidth="1"/>
    <col min="13062" max="13312" width="9.140625" style="2" customWidth="1"/>
    <col min="13313" max="13313" width="7.421875" style="2" customWidth="1"/>
    <col min="13314" max="13314" width="50.00390625" style="2" customWidth="1"/>
    <col min="13315" max="13315" width="16.28125" style="2" customWidth="1"/>
    <col min="13316" max="13316" width="20.140625" style="2" customWidth="1"/>
    <col min="13317" max="13317" width="21.57421875" style="2" customWidth="1"/>
    <col min="13318" max="13568" width="9.140625" style="2" customWidth="1"/>
    <col min="13569" max="13569" width="7.421875" style="2" customWidth="1"/>
    <col min="13570" max="13570" width="50.00390625" style="2" customWidth="1"/>
    <col min="13571" max="13571" width="16.28125" style="2" customWidth="1"/>
    <col min="13572" max="13572" width="20.140625" style="2" customWidth="1"/>
    <col min="13573" max="13573" width="21.57421875" style="2" customWidth="1"/>
    <col min="13574" max="13824" width="9.140625" style="2" customWidth="1"/>
    <col min="13825" max="13825" width="7.421875" style="2" customWidth="1"/>
    <col min="13826" max="13826" width="50.00390625" style="2" customWidth="1"/>
    <col min="13827" max="13827" width="16.28125" style="2" customWidth="1"/>
    <col min="13828" max="13828" width="20.140625" style="2" customWidth="1"/>
    <col min="13829" max="13829" width="21.57421875" style="2" customWidth="1"/>
    <col min="13830" max="14080" width="9.140625" style="2" customWidth="1"/>
    <col min="14081" max="14081" width="7.421875" style="2" customWidth="1"/>
    <col min="14082" max="14082" width="50.00390625" style="2" customWidth="1"/>
    <col min="14083" max="14083" width="16.28125" style="2" customWidth="1"/>
    <col min="14084" max="14084" width="20.140625" style="2" customWidth="1"/>
    <col min="14085" max="14085" width="21.57421875" style="2" customWidth="1"/>
    <col min="14086" max="14336" width="9.140625" style="2" customWidth="1"/>
    <col min="14337" max="14337" width="7.421875" style="2" customWidth="1"/>
    <col min="14338" max="14338" width="50.00390625" style="2" customWidth="1"/>
    <col min="14339" max="14339" width="16.28125" style="2" customWidth="1"/>
    <col min="14340" max="14340" width="20.140625" style="2" customWidth="1"/>
    <col min="14341" max="14341" width="21.57421875" style="2" customWidth="1"/>
    <col min="14342" max="14592" width="9.140625" style="2" customWidth="1"/>
    <col min="14593" max="14593" width="7.421875" style="2" customWidth="1"/>
    <col min="14594" max="14594" width="50.00390625" style="2" customWidth="1"/>
    <col min="14595" max="14595" width="16.28125" style="2" customWidth="1"/>
    <col min="14596" max="14596" width="20.140625" style="2" customWidth="1"/>
    <col min="14597" max="14597" width="21.57421875" style="2" customWidth="1"/>
    <col min="14598" max="14848" width="9.140625" style="2" customWidth="1"/>
    <col min="14849" max="14849" width="7.421875" style="2" customWidth="1"/>
    <col min="14850" max="14850" width="50.00390625" style="2" customWidth="1"/>
    <col min="14851" max="14851" width="16.28125" style="2" customWidth="1"/>
    <col min="14852" max="14852" width="20.140625" style="2" customWidth="1"/>
    <col min="14853" max="14853" width="21.57421875" style="2" customWidth="1"/>
    <col min="14854" max="15104" width="9.140625" style="2" customWidth="1"/>
    <col min="15105" max="15105" width="7.421875" style="2" customWidth="1"/>
    <col min="15106" max="15106" width="50.00390625" style="2" customWidth="1"/>
    <col min="15107" max="15107" width="16.28125" style="2" customWidth="1"/>
    <col min="15108" max="15108" width="20.140625" style="2" customWidth="1"/>
    <col min="15109" max="15109" width="21.57421875" style="2" customWidth="1"/>
    <col min="15110" max="15360" width="9.140625" style="2" customWidth="1"/>
    <col min="15361" max="15361" width="7.421875" style="2" customWidth="1"/>
    <col min="15362" max="15362" width="50.00390625" style="2" customWidth="1"/>
    <col min="15363" max="15363" width="16.28125" style="2" customWidth="1"/>
    <col min="15364" max="15364" width="20.140625" style="2" customWidth="1"/>
    <col min="15365" max="15365" width="21.57421875" style="2" customWidth="1"/>
    <col min="15366" max="15616" width="9.140625" style="2" customWidth="1"/>
    <col min="15617" max="15617" width="7.421875" style="2" customWidth="1"/>
    <col min="15618" max="15618" width="50.00390625" style="2" customWidth="1"/>
    <col min="15619" max="15619" width="16.28125" style="2" customWidth="1"/>
    <col min="15620" max="15620" width="20.140625" style="2" customWidth="1"/>
    <col min="15621" max="15621" width="21.57421875" style="2" customWidth="1"/>
    <col min="15622" max="15872" width="9.140625" style="2" customWidth="1"/>
    <col min="15873" max="15873" width="7.421875" style="2" customWidth="1"/>
    <col min="15874" max="15874" width="50.00390625" style="2" customWidth="1"/>
    <col min="15875" max="15875" width="16.28125" style="2" customWidth="1"/>
    <col min="15876" max="15876" width="20.140625" style="2" customWidth="1"/>
    <col min="15877" max="15877" width="21.57421875" style="2" customWidth="1"/>
    <col min="15878" max="16128" width="9.140625" style="2" customWidth="1"/>
    <col min="16129" max="16129" width="7.421875" style="2" customWidth="1"/>
    <col min="16130" max="16130" width="50.00390625" style="2" customWidth="1"/>
    <col min="16131" max="16131" width="16.28125" style="2" customWidth="1"/>
    <col min="16132" max="16132" width="20.140625" style="2" customWidth="1"/>
    <col min="16133" max="16133" width="21.57421875" style="2" customWidth="1"/>
    <col min="16134" max="16384" width="9.140625" style="2" customWidth="1"/>
  </cols>
  <sheetData>
    <row r="1" spans="1:5" s="50" customFormat="1" ht="15">
      <c r="A1" s="91" t="s">
        <v>0</v>
      </c>
      <c r="B1" s="91"/>
      <c r="C1" s="73"/>
      <c r="D1" s="74"/>
      <c r="E1" s="74"/>
    </row>
    <row r="2" spans="1:5" s="50" customFormat="1" ht="15">
      <c r="A2" s="91" t="s">
        <v>1</v>
      </c>
      <c r="B2" s="91"/>
      <c r="C2" s="73"/>
      <c r="D2" s="74"/>
      <c r="E2" s="74"/>
    </row>
    <row r="3" spans="1:5" s="50" customFormat="1" ht="15">
      <c r="A3" s="91" t="s">
        <v>2</v>
      </c>
      <c r="B3" s="91"/>
      <c r="C3" s="73"/>
      <c r="D3" s="74"/>
      <c r="E3" s="74"/>
    </row>
    <row r="4" spans="1:5" s="50" customFormat="1" ht="15">
      <c r="A4" s="91" t="s">
        <v>3</v>
      </c>
      <c r="B4" s="91"/>
      <c r="C4" s="73"/>
      <c r="D4" s="74"/>
      <c r="E4" s="74"/>
    </row>
    <row r="5" spans="1:5" s="50" customFormat="1" ht="15">
      <c r="A5" s="103" t="s">
        <v>178</v>
      </c>
      <c r="B5" s="103"/>
      <c r="C5" s="103"/>
      <c r="D5" s="103"/>
      <c r="E5" s="103"/>
    </row>
    <row r="6" spans="1:5" s="50" customFormat="1" ht="15">
      <c r="A6" s="104" t="s">
        <v>5</v>
      </c>
      <c r="B6" s="104"/>
      <c r="C6" s="104"/>
      <c r="D6" s="104"/>
      <c r="E6" s="104"/>
    </row>
    <row r="7" spans="1:5" ht="15">
      <c r="A7" s="101"/>
      <c r="B7" s="101" t="s">
        <v>8</v>
      </c>
      <c r="C7" s="101" t="s">
        <v>179</v>
      </c>
      <c r="D7" s="102" t="s">
        <v>180</v>
      </c>
      <c r="E7" s="102"/>
    </row>
    <row r="8" spans="1:5" ht="15">
      <c r="A8" s="101"/>
      <c r="B8" s="101"/>
      <c r="C8" s="101"/>
      <c r="D8" s="53" t="s">
        <v>11</v>
      </c>
      <c r="E8" s="53" t="s">
        <v>12</v>
      </c>
    </row>
    <row r="9" spans="1:5" ht="15">
      <c r="A9" s="54"/>
      <c r="B9" s="54">
        <v>1</v>
      </c>
      <c r="C9" s="54">
        <v>2</v>
      </c>
      <c r="D9" s="88">
        <v>3</v>
      </c>
      <c r="E9" s="88">
        <v>4</v>
      </c>
    </row>
    <row r="10" spans="1:5" ht="15">
      <c r="A10" s="54" t="s">
        <v>181</v>
      </c>
      <c r="B10" s="75" t="s">
        <v>182</v>
      </c>
      <c r="C10" s="76"/>
      <c r="D10" s="77"/>
      <c r="E10" s="77"/>
    </row>
    <row r="11" spans="1:5" ht="15">
      <c r="A11" s="56">
        <v>1</v>
      </c>
      <c r="B11" s="78" t="s">
        <v>183</v>
      </c>
      <c r="C11" s="79"/>
      <c r="D11" s="80">
        <f>+D12+D14+D15</f>
        <v>4480350</v>
      </c>
      <c r="E11" s="80">
        <f>+E12+E14+E15+E13</f>
        <v>0</v>
      </c>
    </row>
    <row r="12" spans="1:5" ht="25.5">
      <c r="A12" s="59"/>
      <c r="B12" s="60" t="s">
        <v>184</v>
      </c>
      <c r="C12" s="57"/>
      <c r="D12" s="58">
        <v>4180350</v>
      </c>
      <c r="E12" s="58"/>
    </row>
    <row r="13" spans="1:5" ht="15">
      <c r="A13" s="59"/>
      <c r="B13" s="61" t="s">
        <v>185</v>
      </c>
      <c r="C13" s="57"/>
      <c r="D13" s="58"/>
      <c r="E13" s="58"/>
    </row>
    <row r="14" spans="1:5" ht="15">
      <c r="A14" s="59"/>
      <c r="B14" s="61" t="s">
        <v>186</v>
      </c>
      <c r="C14" s="57"/>
      <c r="D14" s="58"/>
      <c r="E14" s="58"/>
    </row>
    <row r="15" spans="1:5" ht="15">
      <c r="A15" s="59"/>
      <c r="B15" s="61" t="s">
        <v>187</v>
      </c>
      <c r="C15" s="57"/>
      <c r="D15" s="58">
        <v>300000</v>
      </c>
      <c r="E15" s="58"/>
    </row>
    <row r="16" spans="1:5" ht="15">
      <c r="A16" s="56">
        <v>2</v>
      </c>
      <c r="B16" s="78" t="s">
        <v>188</v>
      </c>
      <c r="C16" s="79"/>
      <c r="D16" s="80">
        <f>+D17+D18+D19+D20+D21+D22+D23</f>
        <v>4592946.42</v>
      </c>
      <c r="E16" s="80">
        <f>+E17+E18+E19+E20+E21+E22+E23</f>
        <v>0</v>
      </c>
    </row>
    <row r="17" spans="1:5" ht="25.5">
      <c r="A17" s="62"/>
      <c r="B17" s="60" t="s">
        <v>189</v>
      </c>
      <c r="C17" s="57"/>
      <c r="D17" s="58">
        <v>1433359.34</v>
      </c>
      <c r="E17" s="58"/>
    </row>
    <row r="18" spans="1:5" ht="25.5">
      <c r="A18" s="62"/>
      <c r="B18" s="60" t="s">
        <v>190</v>
      </c>
      <c r="C18" s="57"/>
      <c r="D18" s="58">
        <v>428359.73</v>
      </c>
      <c r="E18" s="58"/>
    </row>
    <row r="19" spans="1:5" ht="25.5">
      <c r="A19" s="62"/>
      <c r="B19" s="60" t="s">
        <v>191</v>
      </c>
      <c r="C19" s="57"/>
      <c r="D19" s="58">
        <v>867095.38</v>
      </c>
      <c r="E19" s="58"/>
    </row>
    <row r="20" spans="1:5" ht="15">
      <c r="A20" s="62"/>
      <c r="B20" s="60" t="s">
        <v>192</v>
      </c>
      <c r="C20" s="57"/>
      <c r="D20" s="58">
        <v>183594.32</v>
      </c>
      <c r="E20" s="58"/>
    </row>
    <row r="21" spans="1:5" ht="15">
      <c r="A21" s="62"/>
      <c r="B21" s="60" t="s">
        <v>193</v>
      </c>
      <c r="C21" s="57"/>
      <c r="D21" s="58">
        <v>91098.12</v>
      </c>
      <c r="E21" s="58"/>
    </row>
    <row r="22" spans="1:5" ht="15">
      <c r="A22" s="62"/>
      <c r="B22" s="60" t="s">
        <v>194</v>
      </c>
      <c r="C22" s="57"/>
      <c r="D22" s="58">
        <v>6658.24</v>
      </c>
      <c r="E22" s="58"/>
    </row>
    <row r="23" spans="1:5" ht="15">
      <c r="A23" s="62"/>
      <c r="B23" s="60" t="s">
        <v>195</v>
      </c>
      <c r="C23" s="57"/>
      <c r="D23" s="58">
        <v>1582781.29</v>
      </c>
      <c r="E23" s="58"/>
    </row>
    <row r="24" spans="1:5" ht="15">
      <c r="A24" s="62"/>
      <c r="B24" s="60" t="s">
        <v>196</v>
      </c>
      <c r="C24" s="57"/>
      <c r="D24" s="58"/>
      <c r="E24" s="58"/>
    </row>
    <row r="25" spans="1:5" ht="15">
      <c r="A25" s="56">
        <v>3</v>
      </c>
      <c r="B25" s="78" t="s">
        <v>197</v>
      </c>
      <c r="C25" s="79"/>
      <c r="D25" s="80">
        <f>+D11-D16</f>
        <v>-112596.41999999993</v>
      </c>
      <c r="E25" s="80">
        <f>+E11-E16</f>
        <v>0</v>
      </c>
    </row>
    <row r="26" spans="1:5" ht="15">
      <c r="A26" s="54" t="s">
        <v>198</v>
      </c>
      <c r="B26" s="75" t="s">
        <v>199</v>
      </c>
      <c r="C26" s="79"/>
      <c r="D26" s="80"/>
      <c r="E26" s="80"/>
    </row>
    <row r="27" spans="1:5" ht="15">
      <c r="A27" s="56">
        <v>1</v>
      </c>
      <c r="B27" s="78" t="s">
        <v>200</v>
      </c>
      <c r="C27" s="79"/>
      <c r="D27" s="80">
        <f>+D29+D30+D31+D32+D28</f>
        <v>1094233</v>
      </c>
      <c r="E27" s="80">
        <f>+E29+E30+E31+E32</f>
        <v>0</v>
      </c>
    </row>
    <row r="28" spans="1:5" ht="15">
      <c r="A28" s="59"/>
      <c r="B28" s="61" t="s">
        <v>201</v>
      </c>
      <c r="C28" s="57"/>
      <c r="D28" s="58"/>
      <c r="E28" s="58"/>
    </row>
    <row r="29" spans="1:5" ht="15">
      <c r="A29" s="59"/>
      <c r="B29" s="61" t="s">
        <v>202</v>
      </c>
      <c r="C29" s="57"/>
      <c r="D29" s="58">
        <v>114233</v>
      </c>
      <c r="E29" s="58"/>
    </row>
    <row r="30" spans="1:5" ht="15">
      <c r="A30" s="59"/>
      <c r="B30" s="61" t="s">
        <v>203</v>
      </c>
      <c r="C30" s="57"/>
      <c r="D30" s="58"/>
      <c r="E30" s="58"/>
    </row>
    <row r="31" spans="1:5" ht="15">
      <c r="A31" s="59"/>
      <c r="B31" s="60" t="s">
        <v>204</v>
      </c>
      <c r="C31" s="57"/>
      <c r="D31" s="58"/>
      <c r="E31" s="58"/>
    </row>
    <row r="32" spans="1:5" ht="15">
      <c r="A32" s="59"/>
      <c r="B32" s="60" t="s">
        <v>205</v>
      </c>
      <c r="C32" s="57"/>
      <c r="D32" s="58">
        <v>980000</v>
      </c>
      <c r="E32" s="58"/>
    </row>
    <row r="33" spans="1:5" ht="15">
      <c r="A33" s="56">
        <v>2</v>
      </c>
      <c r="B33" s="78" t="s">
        <v>206</v>
      </c>
      <c r="C33" s="79"/>
      <c r="D33" s="80">
        <f>+D34+D41+D39+D40</f>
        <v>961060.17</v>
      </c>
      <c r="E33" s="80">
        <f>+E34+E41+E39+E40</f>
        <v>0</v>
      </c>
    </row>
    <row r="34" spans="1:5" ht="25.5">
      <c r="A34" s="59"/>
      <c r="B34" s="60" t="s">
        <v>207</v>
      </c>
      <c r="C34" s="57"/>
      <c r="D34" s="58">
        <v>961060.17</v>
      </c>
      <c r="E34" s="58"/>
    </row>
    <row r="35" spans="1:5" ht="25.5">
      <c r="A35" s="59"/>
      <c r="B35" s="60" t="s">
        <v>208</v>
      </c>
      <c r="C35" s="57"/>
      <c r="D35" s="58"/>
      <c r="E35" s="58"/>
    </row>
    <row r="36" spans="1:5" ht="38.25">
      <c r="A36" s="59"/>
      <c r="B36" s="60" t="s">
        <v>209</v>
      </c>
      <c r="C36" s="57"/>
      <c r="D36" s="58"/>
      <c r="E36" s="58"/>
    </row>
    <row r="37" spans="1:5" ht="38.25">
      <c r="A37" s="59"/>
      <c r="B37" s="60" t="s">
        <v>210</v>
      </c>
      <c r="C37" s="57"/>
      <c r="D37" s="58"/>
      <c r="E37" s="58"/>
    </row>
    <row r="38" spans="1:5" ht="25.5">
      <c r="A38" s="59"/>
      <c r="B38" s="60" t="s">
        <v>211</v>
      </c>
      <c r="C38" s="57"/>
      <c r="D38" s="58"/>
      <c r="E38" s="58"/>
    </row>
    <row r="39" spans="1:5" ht="25.5">
      <c r="A39" s="59"/>
      <c r="B39" s="60" t="s">
        <v>212</v>
      </c>
      <c r="C39" s="57"/>
      <c r="D39" s="58"/>
      <c r="E39" s="58"/>
    </row>
    <row r="40" spans="1:5" ht="25.5">
      <c r="A40" s="59"/>
      <c r="B40" s="60" t="s">
        <v>213</v>
      </c>
      <c r="C40" s="57"/>
      <c r="D40" s="58"/>
      <c r="E40" s="58"/>
    </row>
    <row r="41" spans="1:5" ht="15">
      <c r="A41" s="59"/>
      <c r="B41" s="60" t="s">
        <v>214</v>
      </c>
      <c r="C41" s="57"/>
      <c r="D41" s="58"/>
      <c r="E41" s="58"/>
    </row>
    <row r="42" spans="1:5" ht="15">
      <c r="A42" s="56">
        <v>3</v>
      </c>
      <c r="B42" s="78" t="s">
        <v>215</v>
      </c>
      <c r="C42" s="79"/>
      <c r="D42" s="80">
        <f>+D27-D33</f>
        <v>133172.82999999996</v>
      </c>
      <c r="E42" s="80">
        <f>+E27-E33</f>
        <v>0</v>
      </c>
    </row>
    <row r="43" spans="1:5" ht="15">
      <c r="A43" s="54" t="s">
        <v>216</v>
      </c>
      <c r="B43" s="75" t="s">
        <v>217</v>
      </c>
      <c r="C43" s="79"/>
      <c r="D43" s="80"/>
      <c r="E43" s="80"/>
    </row>
    <row r="44" spans="1:5" ht="15">
      <c r="A44" s="56">
        <v>1</v>
      </c>
      <c r="B44" s="78" t="s">
        <v>218</v>
      </c>
      <c r="C44" s="79"/>
      <c r="D44" s="80">
        <f>+D45</f>
        <v>0</v>
      </c>
      <c r="E44" s="80">
        <f>+E45</f>
        <v>0</v>
      </c>
    </row>
    <row r="45" spans="1:5" ht="15">
      <c r="A45" s="59"/>
      <c r="B45" s="60" t="s">
        <v>219</v>
      </c>
      <c r="C45" s="57"/>
      <c r="D45" s="58"/>
      <c r="E45" s="58"/>
    </row>
    <row r="46" spans="1:5" ht="15">
      <c r="A46" s="59"/>
      <c r="B46" s="60" t="s">
        <v>220</v>
      </c>
      <c r="C46" s="57"/>
      <c r="D46" s="58"/>
      <c r="E46" s="58"/>
    </row>
    <row r="47" spans="1:5" ht="15">
      <c r="A47" s="59"/>
      <c r="B47" s="60" t="s">
        <v>221</v>
      </c>
      <c r="C47" s="57"/>
      <c r="D47" s="58"/>
      <c r="E47" s="58"/>
    </row>
    <row r="48" spans="1:5" ht="15">
      <c r="A48" s="59"/>
      <c r="B48" s="60" t="s">
        <v>222</v>
      </c>
      <c r="C48" s="57"/>
      <c r="D48" s="58"/>
      <c r="E48" s="58"/>
    </row>
    <row r="49" spans="1:5" ht="15">
      <c r="A49" s="56">
        <v>2</v>
      </c>
      <c r="B49" s="81" t="s">
        <v>223</v>
      </c>
      <c r="C49" s="79"/>
      <c r="D49" s="80">
        <f>+D52</f>
        <v>0</v>
      </c>
      <c r="E49" s="80">
        <f>+E52</f>
        <v>0</v>
      </c>
    </row>
    <row r="50" spans="1:5" ht="15">
      <c r="A50" s="59"/>
      <c r="B50" s="60" t="s">
        <v>224</v>
      </c>
      <c r="C50" s="57"/>
      <c r="D50" s="58"/>
      <c r="E50" s="58"/>
    </row>
    <row r="51" spans="1:5" ht="15">
      <c r="A51" s="59"/>
      <c r="B51" s="60" t="s">
        <v>225</v>
      </c>
      <c r="C51" s="57"/>
      <c r="D51" s="58"/>
      <c r="E51" s="58"/>
    </row>
    <row r="52" spans="1:5" ht="15">
      <c r="A52" s="59"/>
      <c r="B52" s="60" t="s">
        <v>226</v>
      </c>
      <c r="C52" s="57"/>
      <c r="D52" s="58"/>
      <c r="E52" s="58"/>
    </row>
    <row r="53" spans="1:5" ht="15">
      <c r="A53" s="59"/>
      <c r="B53" s="60" t="s">
        <v>227</v>
      </c>
      <c r="C53" s="57"/>
      <c r="D53" s="58"/>
      <c r="E53" s="58"/>
    </row>
    <row r="54" spans="1:5" ht="15">
      <c r="A54" s="56">
        <v>3</v>
      </c>
      <c r="B54" s="78" t="s">
        <v>228</v>
      </c>
      <c r="C54" s="79"/>
      <c r="D54" s="80">
        <f>+D44-D52</f>
        <v>0</v>
      </c>
      <c r="E54" s="80">
        <f>+E44-E52</f>
        <v>0</v>
      </c>
    </row>
    <row r="55" spans="1:5" ht="15">
      <c r="A55" s="61"/>
      <c r="B55" s="61"/>
      <c r="C55" s="57"/>
      <c r="D55" s="58"/>
      <c r="E55" s="58"/>
    </row>
    <row r="56" spans="1:5" ht="15">
      <c r="A56" s="63" t="s">
        <v>229</v>
      </c>
      <c r="B56" s="82" t="s">
        <v>230</v>
      </c>
      <c r="C56" s="79"/>
      <c r="D56" s="80">
        <f>+D58-D59</f>
        <v>20576.41</v>
      </c>
      <c r="E56" s="80">
        <f>+E58-E59</f>
        <v>0</v>
      </c>
    </row>
    <row r="57" spans="1:5" ht="15">
      <c r="A57" s="61"/>
      <c r="B57" s="61"/>
      <c r="C57" s="57"/>
      <c r="D57" s="58"/>
      <c r="E57" s="58"/>
    </row>
    <row r="58" spans="1:5" ht="15">
      <c r="A58" s="61"/>
      <c r="B58" s="82" t="s">
        <v>231</v>
      </c>
      <c r="C58" s="79"/>
      <c r="D58" s="80">
        <v>49401</v>
      </c>
      <c r="E58" s="80"/>
    </row>
    <row r="59" spans="1:5" ht="15">
      <c r="A59" s="61"/>
      <c r="B59" s="82" t="s">
        <v>232</v>
      </c>
      <c r="C59" s="79"/>
      <c r="D59" s="80">
        <v>28824.59</v>
      </c>
      <c r="E59" s="80"/>
    </row>
    <row r="60" spans="1:5" ht="15">
      <c r="A60" s="64"/>
      <c r="B60" s="64"/>
      <c r="C60" s="64"/>
      <c r="D60" s="65"/>
      <c r="E60" s="65"/>
    </row>
    <row r="61" spans="1:5" ht="15">
      <c r="A61" s="66" t="s">
        <v>143</v>
      </c>
      <c r="B61" s="67"/>
      <c r="C61" s="66"/>
      <c r="D61" s="65"/>
      <c r="E61" s="65"/>
    </row>
    <row r="62" spans="1:7" ht="15">
      <c r="A62" s="66" t="s">
        <v>233</v>
      </c>
      <c r="B62" s="67"/>
      <c r="C62" s="66"/>
      <c r="D62" s="65"/>
      <c r="E62" s="65"/>
      <c r="F62" s="68"/>
      <c r="G62" s="68"/>
    </row>
    <row r="63" spans="1:5" ht="15">
      <c r="A63" s="69"/>
      <c r="B63" s="66"/>
      <c r="C63" s="66"/>
      <c r="D63" s="65"/>
      <c r="E63" s="65"/>
    </row>
    <row r="64" spans="1:5" ht="15">
      <c r="A64" s="70" t="s">
        <v>145</v>
      </c>
      <c r="B64" s="66"/>
      <c r="C64" s="66"/>
      <c r="D64" s="65"/>
      <c r="E64" s="65"/>
    </row>
    <row r="65" spans="1:5" ht="15">
      <c r="A65" s="71" t="s">
        <v>234</v>
      </c>
      <c r="B65" s="71" t="s">
        <v>235</v>
      </c>
      <c r="C65" s="72"/>
      <c r="D65" s="65"/>
      <c r="E65" s="65"/>
    </row>
  </sheetData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12" sqref="A12"/>
    </sheetView>
  </sheetViews>
  <sheetFormatPr defaultColWidth="9.140625" defaultRowHeight="15"/>
  <cols>
    <col min="1" max="1" width="42.57421875" style="2" customWidth="1"/>
    <col min="2" max="2" width="16.421875" style="28" customWidth="1"/>
    <col min="3" max="3" width="17.00390625" style="28" customWidth="1"/>
    <col min="4" max="4" width="19.7109375" style="28" customWidth="1"/>
    <col min="5" max="5" width="20.00390625" style="28" customWidth="1"/>
    <col min="6" max="6" width="18.140625" style="28" customWidth="1"/>
    <col min="7" max="7" width="17.7109375" style="28" customWidth="1"/>
    <col min="8" max="8" width="16.57421875" style="28" customWidth="1"/>
    <col min="9" max="9" width="17.8515625" style="28" customWidth="1"/>
    <col min="10" max="10" width="19.140625" style="28" customWidth="1"/>
    <col min="11" max="11" width="20.8515625" style="28" customWidth="1"/>
    <col min="12" max="256" width="9.140625" style="2" customWidth="1"/>
    <col min="257" max="257" width="42.57421875" style="2" customWidth="1"/>
    <col min="258" max="258" width="16.421875" style="2" customWidth="1"/>
    <col min="259" max="259" width="17.00390625" style="2" customWidth="1"/>
    <col min="260" max="260" width="19.7109375" style="2" customWidth="1"/>
    <col min="261" max="261" width="20.00390625" style="2" customWidth="1"/>
    <col min="262" max="262" width="18.140625" style="2" customWidth="1"/>
    <col min="263" max="263" width="17.7109375" style="2" customWidth="1"/>
    <col min="264" max="264" width="16.57421875" style="2" customWidth="1"/>
    <col min="265" max="265" width="17.8515625" style="2" customWidth="1"/>
    <col min="266" max="266" width="19.140625" style="2" customWidth="1"/>
    <col min="267" max="267" width="20.8515625" style="2" customWidth="1"/>
    <col min="268" max="512" width="9.140625" style="2" customWidth="1"/>
    <col min="513" max="513" width="42.57421875" style="2" customWidth="1"/>
    <col min="514" max="514" width="16.421875" style="2" customWidth="1"/>
    <col min="515" max="515" width="17.00390625" style="2" customWidth="1"/>
    <col min="516" max="516" width="19.7109375" style="2" customWidth="1"/>
    <col min="517" max="517" width="20.00390625" style="2" customWidth="1"/>
    <col min="518" max="518" width="18.140625" style="2" customWidth="1"/>
    <col min="519" max="519" width="17.7109375" style="2" customWidth="1"/>
    <col min="520" max="520" width="16.57421875" style="2" customWidth="1"/>
    <col min="521" max="521" width="17.8515625" style="2" customWidth="1"/>
    <col min="522" max="522" width="19.140625" style="2" customWidth="1"/>
    <col min="523" max="523" width="20.8515625" style="2" customWidth="1"/>
    <col min="524" max="768" width="9.140625" style="2" customWidth="1"/>
    <col min="769" max="769" width="42.57421875" style="2" customWidth="1"/>
    <col min="770" max="770" width="16.421875" style="2" customWidth="1"/>
    <col min="771" max="771" width="17.00390625" style="2" customWidth="1"/>
    <col min="772" max="772" width="19.7109375" style="2" customWidth="1"/>
    <col min="773" max="773" width="20.00390625" style="2" customWidth="1"/>
    <col min="774" max="774" width="18.140625" style="2" customWidth="1"/>
    <col min="775" max="775" width="17.7109375" style="2" customWidth="1"/>
    <col min="776" max="776" width="16.57421875" style="2" customWidth="1"/>
    <col min="777" max="777" width="17.8515625" style="2" customWidth="1"/>
    <col min="778" max="778" width="19.140625" style="2" customWidth="1"/>
    <col min="779" max="779" width="20.8515625" style="2" customWidth="1"/>
    <col min="780" max="1024" width="9.140625" style="2" customWidth="1"/>
    <col min="1025" max="1025" width="42.57421875" style="2" customWidth="1"/>
    <col min="1026" max="1026" width="16.421875" style="2" customWidth="1"/>
    <col min="1027" max="1027" width="17.00390625" style="2" customWidth="1"/>
    <col min="1028" max="1028" width="19.7109375" style="2" customWidth="1"/>
    <col min="1029" max="1029" width="20.00390625" style="2" customWidth="1"/>
    <col min="1030" max="1030" width="18.140625" style="2" customWidth="1"/>
    <col min="1031" max="1031" width="17.7109375" style="2" customWidth="1"/>
    <col min="1032" max="1032" width="16.57421875" style="2" customWidth="1"/>
    <col min="1033" max="1033" width="17.8515625" style="2" customWidth="1"/>
    <col min="1034" max="1034" width="19.140625" style="2" customWidth="1"/>
    <col min="1035" max="1035" width="20.8515625" style="2" customWidth="1"/>
    <col min="1036" max="1280" width="9.140625" style="2" customWidth="1"/>
    <col min="1281" max="1281" width="42.57421875" style="2" customWidth="1"/>
    <col min="1282" max="1282" width="16.421875" style="2" customWidth="1"/>
    <col min="1283" max="1283" width="17.00390625" style="2" customWidth="1"/>
    <col min="1284" max="1284" width="19.7109375" style="2" customWidth="1"/>
    <col min="1285" max="1285" width="20.00390625" style="2" customWidth="1"/>
    <col min="1286" max="1286" width="18.140625" style="2" customWidth="1"/>
    <col min="1287" max="1287" width="17.7109375" style="2" customWidth="1"/>
    <col min="1288" max="1288" width="16.57421875" style="2" customWidth="1"/>
    <col min="1289" max="1289" width="17.8515625" style="2" customWidth="1"/>
    <col min="1290" max="1290" width="19.140625" style="2" customWidth="1"/>
    <col min="1291" max="1291" width="20.8515625" style="2" customWidth="1"/>
    <col min="1292" max="1536" width="9.140625" style="2" customWidth="1"/>
    <col min="1537" max="1537" width="42.57421875" style="2" customWidth="1"/>
    <col min="1538" max="1538" width="16.421875" style="2" customWidth="1"/>
    <col min="1539" max="1539" width="17.00390625" style="2" customWidth="1"/>
    <col min="1540" max="1540" width="19.7109375" style="2" customWidth="1"/>
    <col min="1541" max="1541" width="20.00390625" style="2" customWidth="1"/>
    <col min="1542" max="1542" width="18.140625" style="2" customWidth="1"/>
    <col min="1543" max="1543" width="17.7109375" style="2" customWidth="1"/>
    <col min="1544" max="1544" width="16.57421875" style="2" customWidth="1"/>
    <col min="1545" max="1545" width="17.8515625" style="2" customWidth="1"/>
    <col min="1546" max="1546" width="19.140625" style="2" customWidth="1"/>
    <col min="1547" max="1547" width="20.8515625" style="2" customWidth="1"/>
    <col min="1548" max="1792" width="9.140625" style="2" customWidth="1"/>
    <col min="1793" max="1793" width="42.57421875" style="2" customWidth="1"/>
    <col min="1794" max="1794" width="16.421875" style="2" customWidth="1"/>
    <col min="1795" max="1795" width="17.00390625" style="2" customWidth="1"/>
    <col min="1796" max="1796" width="19.7109375" style="2" customWidth="1"/>
    <col min="1797" max="1797" width="20.00390625" style="2" customWidth="1"/>
    <col min="1798" max="1798" width="18.140625" style="2" customWidth="1"/>
    <col min="1799" max="1799" width="17.7109375" style="2" customWidth="1"/>
    <col min="1800" max="1800" width="16.57421875" style="2" customWidth="1"/>
    <col min="1801" max="1801" width="17.8515625" style="2" customWidth="1"/>
    <col min="1802" max="1802" width="19.140625" style="2" customWidth="1"/>
    <col min="1803" max="1803" width="20.8515625" style="2" customWidth="1"/>
    <col min="1804" max="2048" width="9.140625" style="2" customWidth="1"/>
    <col min="2049" max="2049" width="42.57421875" style="2" customWidth="1"/>
    <col min="2050" max="2050" width="16.421875" style="2" customWidth="1"/>
    <col min="2051" max="2051" width="17.00390625" style="2" customWidth="1"/>
    <col min="2052" max="2052" width="19.7109375" style="2" customWidth="1"/>
    <col min="2053" max="2053" width="20.00390625" style="2" customWidth="1"/>
    <col min="2054" max="2054" width="18.140625" style="2" customWidth="1"/>
    <col min="2055" max="2055" width="17.7109375" style="2" customWidth="1"/>
    <col min="2056" max="2056" width="16.57421875" style="2" customWidth="1"/>
    <col min="2057" max="2057" width="17.8515625" style="2" customWidth="1"/>
    <col min="2058" max="2058" width="19.140625" style="2" customWidth="1"/>
    <col min="2059" max="2059" width="20.8515625" style="2" customWidth="1"/>
    <col min="2060" max="2304" width="9.140625" style="2" customWidth="1"/>
    <col min="2305" max="2305" width="42.57421875" style="2" customWidth="1"/>
    <col min="2306" max="2306" width="16.421875" style="2" customWidth="1"/>
    <col min="2307" max="2307" width="17.00390625" style="2" customWidth="1"/>
    <col min="2308" max="2308" width="19.7109375" style="2" customWidth="1"/>
    <col min="2309" max="2309" width="20.00390625" style="2" customWidth="1"/>
    <col min="2310" max="2310" width="18.140625" style="2" customWidth="1"/>
    <col min="2311" max="2311" width="17.7109375" style="2" customWidth="1"/>
    <col min="2312" max="2312" width="16.57421875" style="2" customWidth="1"/>
    <col min="2313" max="2313" width="17.8515625" style="2" customWidth="1"/>
    <col min="2314" max="2314" width="19.140625" style="2" customWidth="1"/>
    <col min="2315" max="2315" width="20.8515625" style="2" customWidth="1"/>
    <col min="2316" max="2560" width="9.140625" style="2" customWidth="1"/>
    <col min="2561" max="2561" width="42.57421875" style="2" customWidth="1"/>
    <col min="2562" max="2562" width="16.421875" style="2" customWidth="1"/>
    <col min="2563" max="2563" width="17.00390625" style="2" customWidth="1"/>
    <col min="2564" max="2564" width="19.7109375" style="2" customWidth="1"/>
    <col min="2565" max="2565" width="20.00390625" style="2" customWidth="1"/>
    <col min="2566" max="2566" width="18.140625" style="2" customWidth="1"/>
    <col min="2567" max="2567" width="17.7109375" style="2" customWidth="1"/>
    <col min="2568" max="2568" width="16.57421875" style="2" customWidth="1"/>
    <col min="2569" max="2569" width="17.8515625" style="2" customWidth="1"/>
    <col min="2570" max="2570" width="19.140625" style="2" customWidth="1"/>
    <col min="2571" max="2571" width="20.8515625" style="2" customWidth="1"/>
    <col min="2572" max="2816" width="9.140625" style="2" customWidth="1"/>
    <col min="2817" max="2817" width="42.57421875" style="2" customWidth="1"/>
    <col min="2818" max="2818" width="16.421875" style="2" customWidth="1"/>
    <col min="2819" max="2819" width="17.00390625" style="2" customWidth="1"/>
    <col min="2820" max="2820" width="19.7109375" style="2" customWidth="1"/>
    <col min="2821" max="2821" width="20.00390625" style="2" customWidth="1"/>
    <col min="2822" max="2822" width="18.140625" style="2" customWidth="1"/>
    <col min="2823" max="2823" width="17.7109375" style="2" customWidth="1"/>
    <col min="2824" max="2824" width="16.57421875" style="2" customWidth="1"/>
    <col min="2825" max="2825" width="17.8515625" style="2" customWidth="1"/>
    <col min="2826" max="2826" width="19.140625" style="2" customWidth="1"/>
    <col min="2827" max="2827" width="20.8515625" style="2" customWidth="1"/>
    <col min="2828" max="3072" width="9.140625" style="2" customWidth="1"/>
    <col min="3073" max="3073" width="42.57421875" style="2" customWidth="1"/>
    <col min="3074" max="3074" width="16.421875" style="2" customWidth="1"/>
    <col min="3075" max="3075" width="17.00390625" style="2" customWidth="1"/>
    <col min="3076" max="3076" width="19.7109375" style="2" customWidth="1"/>
    <col min="3077" max="3077" width="20.00390625" style="2" customWidth="1"/>
    <col min="3078" max="3078" width="18.140625" style="2" customWidth="1"/>
    <col min="3079" max="3079" width="17.7109375" style="2" customWidth="1"/>
    <col min="3080" max="3080" width="16.57421875" style="2" customWidth="1"/>
    <col min="3081" max="3081" width="17.8515625" style="2" customWidth="1"/>
    <col min="3082" max="3082" width="19.140625" style="2" customWidth="1"/>
    <col min="3083" max="3083" width="20.8515625" style="2" customWidth="1"/>
    <col min="3084" max="3328" width="9.140625" style="2" customWidth="1"/>
    <col min="3329" max="3329" width="42.57421875" style="2" customWidth="1"/>
    <col min="3330" max="3330" width="16.421875" style="2" customWidth="1"/>
    <col min="3331" max="3331" width="17.00390625" style="2" customWidth="1"/>
    <col min="3332" max="3332" width="19.7109375" style="2" customWidth="1"/>
    <col min="3333" max="3333" width="20.00390625" style="2" customWidth="1"/>
    <col min="3334" max="3334" width="18.140625" style="2" customWidth="1"/>
    <col min="3335" max="3335" width="17.7109375" style="2" customWidth="1"/>
    <col min="3336" max="3336" width="16.57421875" style="2" customWidth="1"/>
    <col min="3337" max="3337" width="17.8515625" style="2" customWidth="1"/>
    <col min="3338" max="3338" width="19.140625" style="2" customWidth="1"/>
    <col min="3339" max="3339" width="20.8515625" style="2" customWidth="1"/>
    <col min="3340" max="3584" width="9.140625" style="2" customWidth="1"/>
    <col min="3585" max="3585" width="42.57421875" style="2" customWidth="1"/>
    <col min="3586" max="3586" width="16.421875" style="2" customWidth="1"/>
    <col min="3587" max="3587" width="17.00390625" style="2" customWidth="1"/>
    <col min="3588" max="3588" width="19.7109375" style="2" customWidth="1"/>
    <col min="3589" max="3589" width="20.00390625" style="2" customWidth="1"/>
    <col min="3590" max="3590" width="18.140625" style="2" customWidth="1"/>
    <col min="3591" max="3591" width="17.7109375" style="2" customWidth="1"/>
    <col min="3592" max="3592" width="16.57421875" style="2" customWidth="1"/>
    <col min="3593" max="3593" width="17.8515625" style="2" customWidth="1"/>
    <col min="3594" max="3594" width="19.140625" style="2" customWidth="1"/>
    <col min="3595" max="3595" width="20.8515625" style="2" customWidth="1"/>
    <col min="3596" max="3840" width="9.140625" style="2" customWidth="1"/>
    <col min="3841" max="3841" width="42.57421875" style="2" customWidth="1"/>
    <col min="3842" max="3842" width="16.421875" style="2" customWidth="1"/>
    <col min="3843" max="3843" width="17.00390625" style="2" customWidth="1"/>
    <col min="3844" max="3844" width="19.7109375" style="2" customWidth="1"/>
    <col min="3845" max="3845" width="20.00390625" style="2" customWidth="1"/>
    <col min="3846" max="3846" width="18.140625" style="2" customWidth="1"/>
    <col min="3847" max="3847" width="17.7109375" style="2" customWidth="1"/>
    <col min="3848" max="3848" width="16.57421875" style="2" customWidth="1"/>
    <col min="3849" max="3849" width="17.8515625" style="2" customWidth="1"/>
    <col min="3850" max="3850" width="19.140625" style="2" customWidth="1"/>
    <col min="3851" max="3851" width="20.8515625" style="2" customWidth="1"/>
    <col min="3852" max="4096" width="9.140625" style="2" customWidth="1"/>
    <col min="4097" max="4097" width="42.57421875" style="2" customWidth="1"/>
    <col min="4098" max="4098" width="16.421875" style="2" customWidth="1"/>
    <col min="4099" max="4099" width="17.00390625" style="2" customWidth="1"/>
    <col min="4100" max="4100" width="19.7109375" style="2" customWidth="1"/>
    <col min="4101" max="4101" width="20.00390625" style="2" customWidth="1"/>
    <col min="4102" max="4102" width="18.140625" style="2" customWidth="1"/>
    <col min="4103" max="4103" width="17.7109375" style="2" customWidth="1"/>
    <col min="4104" max="4104" width="16.57421875" style="2" customWidth="1"/>
    <col min="4105" max="4105" width="17.8515625" style="2" customWidth="1"/>
    <col min="4106" max="4106" width="19.140625" style="2" customWidth="1"/>
    <col min="4107" max="4107" width="20.8515625" style="2" customWidth="1"/>
    <col min="4108" max="4352" width="9.140625" style="2" customWidth="1"/>
    <col min="4353" max="4353" width="42.57421875" style="2" customWidth="1"/>
    <col min="4354" max="4354" width="16.421875" style="2" customWidth="1"/>
    <col min="4355" max="4355" width="17.00390625" style="2" customWidth="1"/>
    <col min="4356" max="4356" width="19.7109375" style="2" customWidth="1"/>
    <col min="4357" max="4357" width="20.00390625" style="2" customWidth="1"/>
    <col min="4358" max="4358" width="18.140625" style="2" customWidth="1"/>
    <col min="4359" max="4359" width="17.7109375" style="2" customWidth="1"/>
    <col min="4360" max="4360" width="16.57421875" style="2" customWidth="1"/>
    <col min="4361" max="4361" width="17.8515625" style="2" customWidth="1"/>
    <col min="4362" max="4362" width="19.140625" style="2" customWidth="1"/>
    <col min="4363" max="4363" width="20.8515625" style="2" customWidth="1"/>
    <col min="4364" max="4608" width="9.140625" style="2" customWidth="1"/>
    <col min="4609" max="4609" width="42.57421875" style="2" customWidth="1"/>
    <col min="4610" max="4610" width="16.421875" style="2" customWidth="1"/>
    <col min="4611" max="4611" width="17.00390625" style="2" customWidth="1"/>
    <col min="4612" max="4612" width="19.7109375" style="2" customWidth="1"/>
    <col min="4613" max="4613" width="20.00390625" style="2" customWidth="1"/>
    <col min="4614" max="4614" width="18.140625" style="2" customWidth="1"/>
    <col min="4615" max="4615" width="17.7109375" style="2" customWidth="1"/>
    <col min="4616" max="4616" width="16.57421875" style="2" customWidth="1"/>
    <col min="4617" max="4617" width="17.8515625" style="2" customWidth="1"/>
    <col min="4618" max="4618" width="19.140625" style="2" customWidth="1"/>
    <col min="4619" max="4619" width="20.8515625" style="2" customWidth="1"/>
    <col min="4620" max="4864" width="9.140625" style="2" customWidth="1"/>
    <col min="4865" max="4865" width="42.57421875" style="2" customWidth="1"/>
    <col min="4866" max="4866" width="16.421875" style="2" customWidth="1"/>
    <col min="4867" max="4867" width="17.00390625" style="2" customWidth="1"/>
    <col min="4868" max="4868" width="19.7109375" style="2" customWidth="1"/>
    <col min="4869" max="4869" width="20.00390625" style="2" customWidth="1"/>
    <col min="4870" max="4870" width="18.140625" style="2" customWidth="1"/>
    <col min="4871" max="4871" width="17.7109375" style="2" customWidth="1"/>
    <col min="4872" max="4872" width="16.57421875" style="2" customWidth="1"/>
    <col min="4873" max="4873" width="17.8515625" style="2" customWidth="1"/>
    <col min="4874" max="4874" width="19.140625" style="2" customWidth="1"/>
    <col min="4875" max="4875" width="20.8515625" style="2" customWidth="1"/>
    <col min="4876" max="5120" width="9.140625" style="2" customWidth="1"/>
    <col min="5121" max="5121" width="42.57421875" style="2" customWidth="1"/>
    <col min="5122" max="5122" width="16.421875" style="2" customWidth="1"/>
    <col min="5123" max="5123" width="17.00390625" style="2" customWidth="1"/>
    <col min="5124" max="5124" width="19.7109375" style="2" customWidth="1"/>
    <col min="5125" max="5125" width="20.00390625" style="2" customWidth="1"/>
    <col min="5126" max="5126" width="18.140625" style="2" customWidth="1"/>
    <col min="5127" max="5127" width="17.7109375" style="2" customWidth="1"/>
    <col min="5128" max="5128" width="16.57421875" style="2" customWidth="1"/>
    <col min="5129" max="5129" width="17.8515625" style="2" customWidth="1"/>
    <col min="5130" max="5130" width="19.140625" style="2" customWidth="1"/>
    <col min="5131" max="5131" width="20.8515625" style="2" customWidth="1"/>
    <col min="5132" max="5376" width="9.140625" style="2" customWidth="1"/>
    <col min="5377" max="5377" width="42.57421875" style="2" customWidth="1"/>
    <col min="5378" max="5378" width="16.421875" style="2" customWidth="1"/>
    <col min="5379" max="5379" width="17.00390625" style="2" customWidth="1"/>
    <col min="5380" max="5380" width="19.7109375" style="2" customWidth="1"/>
    <col min="5381" max="5381" width="20.00390625" style="2" customWidth="1"/>
    <col min="5382" max="5382" width="18.140625" style="2" customWidth="1"/>
    <col min="5383" max="5383" width="17.7109375" style="2" customWidth="1"/>
    <col min="5384" max="5384" width="16.57421875" style="2" customWidth="1"/>
    <col min="5385" max="5385" width="17.8515625" style="2" customWidth="1"/>
    <col min="5386" max="5386" width="19.140625" style="2" customWidth="1"/>
    <col min="5387" max="5387" width="20.8515625" style="2" customWidth="1"/>
    <col min="5388" max="5632" width="9.140625" style="2" customWidth="1"/>
    <col min="5633" max="5633" width="42.57421875" style="2" customWidth="1"/>
    <col min="5634" max="5634" width="16.421875" style="2" customWidth="1"/>
    <col min="5635" max="5635" width="17.00390625" style="2" customWidth="1"/>
    <col min="5636" max="5636" width="19.7109375" style="2" customWidth="1"/>
    <col min="5637" max="5637" width="20.00390625" style="2" customWidth="1"/>
    <col min="5638" max="5638" width="18.140625" style="2" customWidth="1"/>
    <col min="5639" max="5639" width="17.7109375" style="2" customWidth="1"/>
    <col min="5640" max="5640" width="16.57421875" style="2" customWidth="1"/>
    <col min="5641" max="5641" width="17.8515625" style="2" customWidth="1"/>
    <col min="5642" max="5642" width="19.140625" style="2" customWidth="1"/>
    <col min="5643" max="5643" width="20.8515625" style="2" customWidth="1"/>
    <col min="5644" max="5888" width="9.140625" style="2" customWidth="1"/>
    <col min="5889" max="5889" width="42.57421875" style="2" customWidth="1"/>
    <col min="5890" max="5890" width="16.421875" style="2" customWidth="1"/>
    <col min="5891" max="5891" width="17.00390625" style="2" customWidth="1"/>
    <col min="5892" max="5892" width="19.7109375" style="2" customWidth="1"/>
    <col min="5893" max="5893" width="20.00390625" style="2" customWidth="1"/>
    <col min="5894" max="5894" width="18.140625" style="2" customWidth="1"/>
    <col min="5895" max="5895" width="17.7109375" style="2" customWidth="1"/>
    <col min="5896" max="5896" width="16.57421875" style="2" customWidth="1"/>
    <col min="5897" max="5897" width="17.8515625" style="2" customWidth="1"/>
    <col min="5898" max="5898" width="19.140625" style="2" customWidth="1"/>
    <col min="5899" max="5899" width="20.8515625" style="2" customWidth="1"/>
    <col min="5900" max="6144" width="9.140625" style="2" customWidth="1"/>
    <col min="6145" max="6145" width="42.57421875" style="2" customWidth="1"/>
    <col min="6146" max="6146" width="16.421875" style="2" customWidth="1"/>
    <col min="6147" max="6147" width="17.00390625" style="2" customWidth="1"/>
    <col min="6148" max="6148" width="19.7109375" style="2" customWidth="1"/>
    <col min="6149" max="6149" width="20.00390625" style="2" customWidth="1"/>
    <col min="6150" max="6150" width="18.140625" style="2" customWidth="1"/>
    <col min="6151" max="6151" width="17.7109375" style="2" customWidth="1"/>
    <col min="6152" max="6152" width="16.57421875" style="2" customWidth="1"/>
    <col min="6153" max="6153" width="17.8515625" style="2" customWidth="1"/>
    <col min="6154" max="6154" width="19.140625" style="2" customWidth="1"/>
    <col min="6155" max="6155" width="20.8515625" style="2" customWidth="1"/>
    <col min="6156" max="6400" width="9.140625" style="2" customWidth="1"/>
    <col min="6401" max="6401" width="42.57421875" style="2" customWidth="1"/>
    <col min="6402" max="6402" width="16.421875" style="2" customWidth="1"/>
    <col min="6403" max="6403" width="17.00390625" style="2" customWidth="1"/>
    <col min="6404" max="6404" width="19.7109375" style="2" customWidth="1"/>
    <col min="6405" max="6405" width="20.00390625" style="2" customWidth="1"/>
    <col min="6406" max="6406" width="18.140625" style="2" customWidth="1"/>
    <col min="6407" max="6407" width="17.7109375" style="2" customWidth="1"/>
    <col min="6408" max="6408" width="16.57421875" style="2" customWidth="1"/>
    <col min="6409" max="6409" width="17.8515625" style="2" customWidth="1"/>
    <col min="6410" max="6410" width="19.140625" style="2" customWidth="1"/>
    <col min="6411" max="6411" width="20.8515625" style="2" customWidth="1"/>
    <col min="6412" max="6656" width="9.140625" style="2" customWidth="1"/>
    <col min="6657" max="6657" width="42.57421875" style="2" customWidth="1"/>
    <col min="6658" max="6658" width="16.421875" style="2" customWidth="1"/>
    <col min="6659" max="6659" width="17.00390625" style="2" customWidth="1"/>
    <col min="6660" max="6660" width="19.7109375" style="2" customWidth="1"/>
    <col min="6661" max="6661" width="20.00390625" style="2" customWidth="1"/>
    <col min="6662" max="6662" width="18.140625" style="2" customWidth="1"/>
    <col min="6663" max="6663" width="17.7109375" style="2" customWidth="1"/>
    <col min="6664" max="6664" width="16.57421875" style="2" customWidth="1"/>
    <col min="6665" max="6665" width="17.8515625" style="2" customWidth="1"/>
    <col min="6666" max="6666" width="19.140625" style="2" customWidth="1"/>
    <col min="6667" max="6667" width="20.8515625" style="2" customWidth="1"/>
    <col min="6668" max="6912" width="9.140625" style="2" customWidth="1"/>
    <col min="6913" max="6913" width="42.57421875" style="2" customWidth="1"/>
    <col min="6914" max="6914" width="16.421875" style="2" customWidth="1"/>
    <col min="6915" max="6915" width="17.00390625" style="2" customWidth="1"/>
    <col min="6916" max="6916" width="19.7109375" style="2" customWidth="1"/>
    <col min="6917" max="6917" width="20.00390625" style="2" customWidth="1"/>
    <col min="6918" max="6918" width="18.140625" style="2" customWidth="1"/>
    <col min="6919" max="6919" width="17.7109375" style="2" customWidth="1"/>
    <col min="6920" max="6920" width="16.57421875" style="2" customWidth="1"/>
    <col min="6921" max="6921" width="17.8515625" style="2" customWidth="1"/>
    <col min="6922" max="6922" width="19.140625" style="2" customWidth="1"/>
    <col min="6923" max="6923" width="20.8515625" style="2" customWidth="1"/>
    <col min="6924" max="7168" width="9.140625" style="2" customWidth="1"/>
    <col min="7169" max="7169" width="42.57421875" style="2" customWidth="1"/>
    <col min="7170" max="7170" width="16.421875" style="2" customWidth="1"/>
    <col min="7171" max="7171" width="17.00390625" style="2" customWidth="1"/>
    <col min="7172" max="7172" width="19.7109375" style="2" customWidth="1"/>
    <col min="7173" max="7173" width="20.00390625" style="2" customWidth="1"/>
    <col min="7174" max="7174" width="18.140625" style="2" customWidth="1"/>
    <col min="7175" max="7175" width="17.7109375" style="2" customWidth="1"/>
    <col min="7176" max="7176" width="16.57421875" style="2" customWidth="1"/>
    <col min="7177" max="7177" width="17.8515625" style="2" customWidth="1"/>
    <col min="7178" max="7178" width="19.140625" style="2" customWidth="1"/>
    <col min="7179" max="7179" width="20.8515625" style="2" customWidth="1"/>
    <col min="7180" max="7424" width="9.140625" style="2" customWidth="1"/>
    <col min="7425" max="7425" width="42.57421875" style="2" customWidth="1"/>
    <col min="7426" max="7426" width="16.421875" style="2" customWidth="1"/>
    <col min="7427" max="7427" width="17.00390625" style="2" customWidth="1"/>
    <col min="7428" max="7428" width="19.7109375" style="2" customWidth="1"/>
    <col min="7429" max="7429" width="20.00390625" style="2" customWidth="1"/>
    <col min="7430" max="7430" width="18.140625" style="2" customWidth="1"/>
    <col min="7431" max="7431" width="17.7109375" style="2" customWidth="1"/>
    <col min="7432" max="7432" width="16.57421875" style="2" customWidth="1"/>
    <col min="7433" max="7433" width="17.8515625" style="2" customWidth="1"/>
    <col min="7434" max="7434" width="19.140625" style="2" customWidth="1"/>
    <col min="7435" max="7435" width="20.8515625" style="2" customWidth="1"/>
    <col min="7436" max="7680" width="9.140625" style="2" customWidth="1"/>
    <col min="7681" max="7681" width="42.57421875" style="2" customWidth="1"/>
    <col min="7682" max="7682" width="16.421875" style="2" customWidth="1"/>
    <col min="7683" max="7683" width="17.00390625" style="2" customWidth="1"/>
    <col min="7684" max="7684" width="19.7109375" style="2" customWidth="1"/>
    <col min="7685" max="7685" width="20.00390625" style="2" customWidth="1"/>
    <col min="7686" max="7686" width="18.140625" style="2" customWidth="1"/>
    <col min="7687" max="7687" width="17.7109375" style="2" customWidth="1"/>
    <col min="7688" max="7688" width="16.57421875" style="2" customWidth="1"/>
    <col min="7689" max="7689" width="17.8515625" style="2" customWidth="1"/>
    <col min="7690" max="7690" width="19.140625" style="2" customWidth="1"/>
    <col min="7691" max="7691" width="20.8515625" style="2" customWidth="1"/>
    <col min="7692" max="7936" width="9.140625" style="2" customWidth="1"/>
    <col min="7937" max="7937" width="42.57421875" style="2" customWidth="1"/>
    <col min="7938" max="7938" width="16.421875" style="2" customWidth="1"/>
    <col min="7939" max="7939" width="17.00390625" style="2" customWidth="1"/>
    <col min="7940" max="7940" width="19.7109375" style="2" customWidth="1"/>
    <col min="7941" max="7941" width="20.00390625" style="2" customWidth="1"/>
    <col min="7942" max="7942" width="18.140625" style="2" customWidth="1"/>
    <col min="7943" max="7943" width="17.7109375" style="2" customWidth="1"/>
    <col min="7944" max="7944" width="16.57421875" style="2" customWidth="1"/>
    <col min="7945" max="7945" width="17.8515625" style="2" customWidth="1"/>
    <col min="7946" max="7946" width="19.140625" style="2" customWidth="1"/>
    <col min="7947" max="7947" width="20.8515625" style="2" customWidth="1"/>
    <col min="7948" max="8192" width="9.140625" style="2" customWidth="1"/>
    <col min="8193" max="8193" width="42.57421875" style="2" customWidth="1"/>
    <col min="8194" max="8194" width="16.421875" style="2" customWidth="1"/>
    <col min="8195" max="8195" width="17.00390625" style="2" customWidth="1"/>
    <col min="8196" max="8196" width="19.7109375" style="2" customWidth="1"/>
    <col min="8197" max="8197" width="20.00390625" style="2" customWidth="1"/>
    <col min="8198" max="8198" width="18.140625" style="2" customWidth="1"/>
    <col min="8199" max="8199" width="17.7109375" style="2" customWidth="1"/>
    <col min="8200" max="8200" width="16.57421875" style="2" customWidth="1"/>
    <col min="8201" max="8201" width="17.8515625" style="2" customWidth="1"/>
    <col min="8202" max="8202" width="19.140625" style="2" customWidth="1"/>
    <col min="8203" max="8203" width="20.8515625" style="2" customWidth="1"/>
    <col min="8204" max="8448" width="9.140625" style="2" customWidth="1"/>
    <col min="8449" max="8449" width="42.57421875" style="2" customWidth="1"/>
    <col min="8450" max="8450" width="16.421875" style="2" customWidth="1"/>
    <col min="8451" max="8451" width="17.00390625" style="2" customWidth="1"/>
    <col min="8452" max="8452" width="19.7109375" style="2" customWidth="1"/>
    <col min="8453" max="8453" width="20.00390625" style="2" customWidth="1"/>
    <col min="8454" max="8454" width="18.140625" style="2" customWidth="1"/>
    <col min="8455" max="8455" width="17.7109375" style="2" customWidth="1"/>
    <col min="8456" max="8456" width="16.57421875" style="2" customWidth="1"/>
    <col min="8457" max="8457" width="17.8515625" style="2" customWidth="1"/>
    <col min="8458" max="8458" width="19.140625" style="2" customWidth="1"/>
    <col min="8459" max="8459" width="20.8515625" style="2" customWidth="1"/>
    <col min="8460" max="8704" width="9.140625" style="2" customWidth="1"/>
    <col min="8705" max="8705" width="42.57421875" style="2" customWidth="1"/>
    <col min="8706" max="8706" width="16.421875" style="2" customWidth="1"/>
    <col min="8707" max="8707" width="17.00390625" style="2" customWidth="1"/>
    <col min="8708" max="8708" width="19.7109375" style="2" customWidth="1"/>
    <col min="8709" max="8709" width="20.00390625" style="2" customWidth="1"/>
    <col min="8710" max="8710" width="18.140625" style="2" customWidth="1"/>
    <col min="8711" max="8711" width="17.7109375" style="2" customWidth="1"/>
    <col min="8712" max="8712" width="16.57421875" style="2" customWidth="1"/>
    <col min="8713" max="8713" width="17.8515625" style="2" customWidth="1"/>
    <col min="8714" max="8714" width="19.140625" style="2" customWidth="1"/>
    <col min="8715" max="8715" width="20.8515625" style="2" customWidth="1"/>
    <col min="8716" max="8960" width="9.140625" style="2" customWidth="1"/>
    <col min="8961" max="8961" width="42.57421875" style="2" customWidth="1"/>
    <col min="8962" max="8962" width="16.421875" style="2" customWidth="1"/>
    <col min="8963" max="8963" width="17.00390625" style="2" customWidth="1"/>
    <col min="8964" max="8964" width="19.7109375" style="2" customWidth="1"/>
    <col min="8965" max="8965" width="20.00390625" style="2" customWidth="1"/>
    <col min="8966" max="8966" width="18.140625" style="2" customWidth="1"/>
    <col min="8967" max="8967" width="17.7109375" style="2" customWidth="1"/>
    <col min="8968" max="8968" width="16.57421875" style="2" customWidth="1"/>
    <col min="8969" max="8969" width="17.8515625" style="2" customWidth="1"/>
    <col min="8970" max="8970" width="19.140625" style="2" customWidth="1"/>
    <col min="8971" max="8971" width="20.8515625" style="2" customWidth="1"/>
    <col min="8972" max="9216" width="9.140625" style="2" customWidth="1"/>
    <col min="9217" max="9217" width="42.57421875" style="2" customWidth="1"/>
    <col min="9218" max="9218" width="16.421875" style="2" customWidth="1"/>
    <col min="9219" max="9219" width="17.00390625" style="2" customWidth="1"/>
    <col min="9220" max="9220" width="19.7109375" style="2" customWidth="1"/>
    <col min="9221" max="9221" width="20.00390625" style="2" customWidth="1"/>
    <col min="9222" max="9222" width="18.140625" style="2" customWidth="1"/>
    <col min="9223" max="9223" width="17.7109375" style="2" customWidth="1"/>
    <col min="9224" max="9224" width="16.57421875" style="2" customWidth="1"/>
    <col min="9225" max="9225" width="17.8515625" style="2" customWidth="1"/>
    <col min="9226" max="9226" width="19.140625" style="2" customWidth="1"/>
    <col min="9227" max="9227" width="20.8515625" style="2" customWidth="1"/>
    <col min="9228" max="9472" width="9.140625" style="2" customWidth="1"/>
    <col min="9473" max="9473" width="42.57421875" style="2" customWidth="1"/>
    <col min="9474" max="9474" width="16.421875" style="2" customWidth="1"/>
    <col min="9475" max="9475" width="17.00390625" style="2" customWidth="1"/>
    <col min="9476" max="9476" width="19.7109375" style="2" customWidth="1"/>
    <col min="9477" max="9477" width="20.00390625" style="2" customWidth="1"/>
    <col min="9478" max="9478" width="18.140625" style="2" customWidth="1"/>
    <col min="9479" max="9479" width="17.7109375" style="2" customWidth="1"/>
    <col min="9480" max="9480" width="16.57421875" style="2" customWidth="1"/>
    <col min="9481" max="9481" width="17.8515625" style="2" customWidth="1"/>
    <col min="9482" max="9482" width="19.140625" style="2" customWidth="1"/>
    <col min="9483" max="9483" width="20.8515625" style="2" customWidth="1"/>
    <col min="9484" max="9728" width="9.140625" style="2" customWidth="1"/>
    <col min="9729" max="9729" width="42.57421875" style="2" customWidth="1"/>
    <col min="9730" max="9730" width="16.421875" style="2" customWidth="1"/>
    <col min="9731" max="9731" width="17.00390625" style="2" customWidth="1"/>
    <col min="9732" max="9732" width="19.7109375" style="2" customWidth="1"/>
    <col min="9733" max="9733" width="20.00390625" style="2" customWidth="1"/>
    <col min="9734" max="9734" width="18.140625" style="2" customWidth="1"/>
    <col min="9735" max="9735" width="17.7109375" style="2" customWidth="1"/>
    <col min="9736" max="9736" width="16.57421875" style="2" customWidth="1"/>
    <col min="9737" max="9737" width="17.8515625" style="2" customWidth="1"/>
    <col min="9738" max="9738" width="19.140625" style="2" customWidth="1"/>
    <col min="9739" max="9739" width="20.8515625" style="2" customWidth="1"/>
    <col min="9740" max="9984" width="9.140625" style="2" customWidth="1"/>
    <col min="9985" max="9985" width="42.57421875" style="2" customWidth="1"/>
    <col min="9986" max="9986" width="16.421875" style="2" customWidth="1"/>
    <col min="9987" max="9987" width="17.00390625" style="2" customWidth="1"/>
    <col min="9988" max="9988" width="19.7109375" style="2" customWidth="1"/>
    <col min="9989" max="9989" width="20.00390625" style="2" customWidth="1"/>
    <col min="9990" max="9990" width="18.140625" style="2" customWidth="1"/>
    <col min="9991" max="9991" width="17.7109375" style="2" customWidth="1"/>
    <col min="9992" max="9992" width="16.57421875" style="2" customWidth="1"/>
    <col min="9993" max="9993" width="17.8515625" style="2" customWidth="1"/>
    <col min="9994" max="9994" width="19.140625" style="2" customWidth="1"/>
    <col min="9995" max="9995" width="20.8515625" style="2" customWidth="1"/>
    <col min="9996" max="10240" width="9.140625" style="2" customWidth="1"/>
    <col min="10241" max="10241" width="42.57421875" style="2" customWidth="1"/>
    <col min="10242" max="10242" width="16.421875" style="2" customWidth="1"/>
    <col min="10243" max="10243" width="17.00390625" style="2" customWidth="1"/>
    <col min="10244" max="10244" width="19.7109375" style="2" customWidth="1"/>
    <col min="10245" max="10245" width="20.00390625" style="2" customWidth="1"/>
    <col min="10246" max="10246" width="18.140625" style="2" customWidth="1"/>
    <col min="10247" max="10247" width="17.7109375" style="2" customWidth="1"/>
    <col min="10248" max="10248" width="16.57421875" style="2" customWidth="1"/>
    <col min="10249" max="10249" width="17.8515625" style="2" customWidth="1"/>
    <col min="10250" max="10250" width="19.140625" style="2" customWidth="1"/>
    <col min="10251" max="10251" width="20.8515625" style="2" customWidth="1"/>
    <col min="10252" max="10496" width="9.140625" style="2" customWidth="1"/>
    <col min="10497" max="10497" width="42.57421875" style="2" customWidth="1"/>
    <col min="10498" max="10498" width="16.421875" style="2" customWidth="1"/>
    <col min="10499" max="10499" width="17.00390625" style="2" customWidth="1"/>
    <col min="10500" max="10500" width="19.7109375" style="2" customWidth="1"/>
    <col min="10501" max="10501" width="20.00390625" style="2" customWidth="1"/>
    <col min="10502" max="10502" width="18.140625" style="2" customWidth="1"/>
    <col min="10503" max="10503" width="17.7109375" style="2" customWidth="1"/>
    <col min="10504" max="10504" width="16.57421875" style="2" customWidth="1"/>
    <col min="10505" max="10505" width="17.8515625" style="2" customWidth="1"/>
    <col min="10506" max="10506" width="19.140625" style="2" customWidth="1"/>
    <col min="10507" max="10507" width="20.8515625" style="2" customWidth="1"/>
    <col min="10508" max="10752" width="9.140625" style="2" customWidth="1"/>
    <col min="10753" max="10753" width="42.57421875" style="2" customWidth="1"/>
    <col min="10754" max="10754" width="16.421875" style="2" customWidth="1"/>
    <col min="10755" max="10755" width="17.00390625" style="2" customWidth="1"/>
    <col min="10756" max="10756" width="19.7109375" style="2" customWidth="1"/>
    <col min="10757" max="10757" width="20.00390625" style="2" customWidth="1"/>
    <col min="10758" max="10758" width="18.140625" style="2" customWidth="1"/>
    <col min="10759" max="10759" width="17.7109375" style="2" customWidth="1"/>
    <col min="10760" max="10760" width="16.57421875" style="2" customWidth="1"/>
    <col min="10761" max="10761" width="17.8515625" style="2" customWidth="1"/>
    <col min="10762" max="10762" width="19.140625" style="2" customWidth="1"/>
    <col min="10763" max="10763" width="20.8515625" style="2" customWidth="1"/>
    <col min="10764" max="11008" width="9.140625" style="2" customWidth="1"/>
    <col min="11009" max="11009" width="42.57421875" style="2" customWidth="1"/>
    <col min="11010" max="11010" width="16.421875" style="2" customWidth="1"/>
    <col min="11011" max="11011" width="17.00390625" style="2" customWidth="1"/>
    <col min="11012" max="11012" width="19.7109375" style="2" customWidth="1"/>
    <col min="11013" max="11013" width="20.00390625" style="2" customWidth="1"/>
    <col min="11014" max="11014" width="18.140625" style="2" customWidth="1"/>
    <col min="11015" max="11015" width="17.7109375" style="2" customWidth="1"/>
    <col min="11016" max="11016" width="16.57421875" style="2" customWidth="1"/>
    <col min="11017" max="11017" width="17.8515625" style="2" customWidth="1"/>
    <col min="11018" max="11018" width="19.140625" style="2" customWidth="1"/>
    <col min="11019" max="11019" width="20.8515625" style="2" customWidth="1"/>
    <col min="11020" max="11264" width="9.140625" style="2" customWidth="1"/>
    <col min="11265" max="11265" width="42.57421875" style="2" customWidth="1"/>
    <col min="11266" max="11266" width="16.421875" style="2" customWidth="1"/>
    <col min="11267" max="11267" width="17.00390625" style="2" customWidth="1"/>
    <col min="11268" max="11268" width="19.7109375" style="2" customWidth="1"/>
    <col min="11269" max="11269" width="20.00390625" style="2" customWidth="1"/>
    <col min="11270" max="11270" width="18.140625" style="2" customWidth="1"/>
    <col min="11271" max="11271" width="17.7109375" style="2" customWidth="1"/>
    <col min="11272" max="11272" width="16.57421875" style="2" customWidth="1"/>
    <col min="11273" max="11273" width="17.8515625" style="2" customWidth="1"/>
    <col min="11274" max="11274" width="19.140625" style="2" customWidth="1"/>
    <col min="11275" max="11275" width="20.8515625" style="2" customWidth="1"/>
    <col min="11276" max="11520" width="9.140625" style="2" customWidth="1"/>
    <col min="11521" max="11521" width="42.57421875" style="2" customWidth="1"/>
    <col min="11522" max="11522" width="16.421875" style="2" customWidth="1"/>
    <col min="11523" max="11523" width="17.00390625" style="2" customWidth="1"/>
    <col min="11524" max="11524" width="19.7109375" style="2" customWidth="1"/>
    <col min="11525" max="11525" width="20.00390625" style="2" customWidth="1"/>
    <col min="11526" max="11526" width="18.140625" style="2" customWidth="1"/>
    <col min="11527" max="11527" width="17.7109375" style="2" customWidth="1"/>
    <col min="11528" max="11528" width="16.57421875" style="2" customWidth="1"/>
    <col min="11529" max="11529" width="17.8515625" style="2" customWidth="1"/>
    <col min="11530" max="11530" width="19.140625" style="2" customWidth="1"/>
    <col min="11531" max="11531" width="20.8515625" style="2" customWidth="1"/>
    <col min="11532" max="11776" width="9.140625" style="2" customWidth="1"/>
    <col min="11777" max="11777" width="42.57421875" style="2" customWidth="1"/>
    <col min="11778" max="11778" width="16.421875" style="2" customWidth="1"/>
    <col min="11779" max="11779" width="17.00390625" style="2" customWidth="1"/>
    <col min="11780" max="11780" width="19.7109375" style="2" customWidth="1"/>
    <col min="11781" max="11781" width="20.00390625" style="2" customWidth="1"/>
    <col min="11782" max="11782" width="18.140625" style="2" customWidth="1"/>
    <col min="11783" max="11783" width="17.7109375" style="2" customWidth="1"/>
    <col min="11784" max="11784" width="16.57421875" style="2" customWidth="1"/>
    <col min="11785" max="11785" width="17.8515625" style="2" customWidth="1"/>
    <col min="11786" max="11786" width="19.140625" style="2" customWidth="1"/>
    <col min="11787" max="11787" width="20.8515625" style="2" customWidth="1"/>
    <col min="11788" max="12032" width="9.140625" style="2" customWidth="1"/>
    <col min="12033" max="12033" width="42.57421875" style="2" customWidth="1"/>
    <col min="12034" max="12034" width="16.421875" style="2" customWidth="1"/>
    <col min="12035" max="12035" width="17.00390625" style="2" customWidth="1"/>
    <col min="12036" max="12036" width="19.7109375" style="2" customWidth="1"/>
    <col min="12037" max="12037" width="20.00390625" style="2" customWidth="1"/>
    <col min="12038" max="12038" width="18.140625" style="2" customWidth="1"/>
    <col min="12039" max="12039" width="17.7109375" style="2" customWidth="1"/>
    <col min="12040" max="12040" width="16.57421875" style="2" customWidth="1"/>
    <col min="12041" max="12041" width="17.8515625" style="2" customWidth="1"/>
    <col min="12042" max="12042" width="19.140625" style="2" customWidth="1"/>
    <col min="12043" max="12043" width="20.8515625" style="2" customWidth="1"/>
    <col min="12044" max="12288" width="9.140625" style="2" customWidth="1"/>
    <col min="12289" max="12289" width="42.57421875" style="2" customWidth="1"/>
    <col min="12290" max="12290" width="16.421875" style="2" customWidth="1"/>
    <col min="12291" max="12291" width="17.00390625" style="2" customWidth="1"/>
    <col min="12292" max="12292" width="19.7109375" style="2" customWidth="1"/>
    <col min="12293" max="12293" width="20.00390625" style="2" customWidth="1"/>
    <col min="12294" max="12294" width="18.140625" style="2" customWidth="1"/>
    <col min="12295" max="12295" width="17.7109375" style="2" customWidth="1"/>
    <col min="12296" max="12296" width="16.57421875" style="2" customWidth="1"/>
    <col min="12297" max="12297" width="17.8515625" style="2" customWidth="1"/>
    <col min="12298" max="12298" width="19.140625" style="2" customWidth="1"/>
    <col min="12299" max="12299" width="20.8515625" style="2" customWidth="1"/>
    <col min="12300" max="12544" width="9.140625" style="2" customWidth="1"/>
    <col min="12545" max="12545" width="42.57421875" style="2" customWidth="1"/>
    <col min="12546" max="12546" width="16.421875" style="2" customWidth="1"/>
    <col min="12547" max="12547" width="17.00390625" style="2" customWidth="1"/>
    <col min="12548" max="12548" width="19.7109375" style="2" customWidth="1"/>
    <col min="12549" max="12549" width="20.00390625" style="2" customWidth="1"/>
    <col min="12550" max="12550" width="18.140625" style="2" customWidth="1"/>
    <col min="12551" max="12551" width="17.7109375" style="2" customWidth="1"/>
    <col min="12552" max="12552" width="16.57421875" style="2" customWidth="1"/>
    <col min="12553" max="12553" width="17.8515625" style="2" customWidth="1"/>
    <col min="12554" max="12554" width="19.140625" style="2" customWidth="1"/>
    <col min="12555" max="12555" width="20.8515625" style="2" customWidth="1"/>
    <col min="12556" max="12800" width="9.140625" style="2" customWidth="1"/>
    <col min="12801" max="12801" width="42.57421875" style="2" customWidth="1"/>
    <col min="12802" max="12802" width="16.421875" style="2" customWidth="1"/>
    <col min="12803" max="12803" width="17.00390625" style="2" customWidth="1"/>
    <col min="12804" max="12804" width="19.7109375" style="2" customWidth="1"/>
    <col min="12805" max="12805" width="20.00390625" style="2" customWidth="1"/>
    <col min="12806" max="12806" width="18.140625" style="2" customWidth="1"/>
    <col min="12807" max="12807" width="17.7109375" style="2" customWidth="1"/>
    <col min="12808" max="12808" width="16.57421875" style="2" customWidth="1"/>
    <col min="12809" max="12809" width="17.8515625" style="2" customWidth="1"/>
    <col min="12810" max="12810" width="19.140625" style="2" customWidth="1"/>
    <col min="12811" max="12811" width="20.8515625" style="2" customWidth="1"/>
    <col min="12812" max="13056" width="9.140625" style="2" customWidth="1"/>
    <col min="13057" max="13057" width="42.57421875" style="2" customWidth="1"/>
    <col min="13058" max="13058" width="16.421875" style="2" customWidth="1"/>
    <col min="13059" max="13059" width="17.00390625" style="2" customWidth="1"/>
    <col min="13060" max="13060" width="19.7109375" style="2" customWidth="1"/>
    <col min="13061" max="13061" width="20.00390625" style="2" customWidth="1"/>
    <col min="13062" max="13062" width="18.140625" style="2" customWidth="1"/>
    <col min="13063" max="13063" width="17.7109375" style="2" customWidth="1"/>
    <col min="13064" max="13064" width="16.57421875" style="2" customWidth="1"/>
    <col min="13065" max="13065" width="17.8515625" style="2" customWidth="1"/>
    <col min="13066" max="13066" width="19.140625" style="2" customWidth="1"/>
    <col min="13067" max="13067" width="20.8515625" style="2" customWidth="1"/>
    <col min="13068" max="13312" width="9.140625" style="2" customWidth="1"/>
    <col min="13313" max="13313" width="42.57421875" style="2" customWidth="1"/>
    <col min="13314" max="13314" width="16.421875" style="2" customWidth="1"/>
    <col min="13315" max="13315" width="17.00390625" style="2" customWidth="1"/>
    <col min="13316" max="13316" width="19.7109375" style="2" customWidth="1"/>
    <col min="13317" max="13317" width="20.00390625" style="2" customWidth="1"/>
    <col min="13318" max="13318" width="18.140625" style="2" customWidth="1"/>
    <col min="13319" max="13319" width="17.7109375" style="2" customWidth="1"/>
    <col min="13320" max="13320" width="16.57421875" style="2" customWidth="1"/>
    <col min="13321" max="13321" width="17.8515625" style="2" customWidth="1"/>
    <col min="13322" max="13322" width="19.140625" style="2" customWidth="1"/>
    <col min="13323" max="13323" width="20.8515625" style="2" customWidth="1"/>
    <col min="13324" max="13568" width="9.140625" style="2" customWidth="1"/>
    <col min="13569" max="13569" width="42.57421875" style="2" customWidth="1"/>
    <col min="13570" max="13570" width="16.421875" style="2" customWidth="1"/>
    <col min="13571" max="13571" width="17.00390625" style="2" customWidth="1"/>
    <col min="13572" max="13572" width="19.7109375" style="2" customWidth="1"/>
    <col min="13573" max="13573" width="20.00390625" style="2" customWidth="1"/>
    <col min="13574" max="13574" width="18.140625" style="2" customWidth="1"/>
    <col min="13575" max="13575" width="17.7109375" style="2" customWidth="1"/>
    <col min="13576" max="13576" width="16.57421875" style="2" customWidth="1"/>
    <col min="13577" max="13577" width="17.8515625" style="2" customWidth="1"/>
    <col min="13578" max="13578" width="19.140625" style="2" customWidth="1"/>
    <col min="13579" max="13579" width="20.8515625" style="2" customWidth="1"/>
    <col min="13580" max="13824" width="9.140625" style="2" customWidth="1"/>
    <col min="13825" max="13825" width="42.57421875" style="2" customWidth="1"/>
    <col min="13826" max="13826" width="16.421875" style="2" customWidth="1"/>
    <col min="13827" max="13827" width="17.00390625" style="2" customWidth="1"/>
    <col min="13828" max="13828" width="19.7109375" style="2" customWidth="1"/>
    <col min="13829" max="13829" width="20.00390625" style="2" customWidth="1"/>
    <col min="13830" max="13830" width="18.140625" style="2" customWidth="1"/>
    <col min="13831" max="13831" width="17.7109375" style="2" customWidth="1"/>
    <col min="13832" max="13832" width="16.57421875" style="2" customWidth="1"/>
    <col min="13833" max="13833" width="17.8515625" style="2" customWidth="1"/>
    <col min="13834" max="13834" width="19.140625" style="2" customWidth="1"/>
    <col min="13835" max="13835" width="20.8515625" style="2" customWidth="1"/>
    <col min="13836" max="14080" width="9.140625" style="2" customWidth="1"/>
    <col min="14081" max="14081" width="42.57421875" style="2" customWidth="1"/>
    <col min="14082" max="14082" width="16.421875" style="2" customWidth="1"/>
    <col min="14083" max="14083" width="17.00390625" style="2" customWidth="1"/>
    <col min="14084" max="14084" width="19.7109375" style="2" customWidth="1"/>
    <col min="14085" max="14085" width="20.00390625" style="2" customWidth="1"/>
    <col min="14086" max="14086" width="18.140625" style="2" customWidth="1"/>
    <col min="14087" max="14087" width="17.7109375" style="2" customWidth="1"/>
    <col min="14088" max="14088" width="16.57421875" style="2" customWidth="1"/>
    <col min="14089" max="14089" width="17.8515625" style="2" customWidth="1"/>
    <col min="14090" max="14090" width="19.140625" style="2" customWidth="1"/>
    <col min="14091" max="14091" width="20.8515625" style="2" customWidth="1"/>
    <col min="14092" max="14336" width="9.140625" style="2" customWidth="1"/>
    <col min="14337" max="14337" width="42.57421875" style="2" customWidth="1"/>
    <col min="14338" max="14338" width="16.421875" style="2" customWidth="1"/>
    <col min="14339" max="14339" width="17.00390625" style="2" customWidth="1"/>
    <col min="14340" max="14340" width="19.7109375" style="2" customWidth="1"/>
    <col min="14341" max="14341" width="20.00390625" style="2" customWidth="1"/>
    <col min="14342" max="14342" width="18.140625" style="2" customWidth="1"/>
    <col min="14343" max="14343" width="17.7109375" style="2" customWidth="1"/>
    <col min="14344" max="14344" width="16.57421875" style="2" customWidth="1"/>
    <col min="14345" max="14345" width="17.8515625" style="2" customWidth="1"/>
    <col min="14346" max="14346" width="19.140625" style="2" customWidth="1"/>
    <col min="14347" max="14347" width="20.8515625" style="2" customWidth="1"/>
    <col min="14348" max="14592" width="9.140625" style="2" customWidth="1"/>
    <col min="14593" max="14593" width="42.57421875" style="2" customWidth="1"/>
    <col min="14594" max="14594" width="16.421875" style="2" customWidth="1"/>
    <col min="14595" max="14595" width="17.00390625" style="2" customWidth="1"/>
    <col min="14596" max="14596" width="19.7109375" style="2" customWidth="1"/>
    <col min="14597" max="14597" width="20.00390625" style="2" customWidth="1"/>
    <col min="14598" max="14598" width="18.140625" style="2" customWidth="1"/>
    <col min="14599" max="14599" width="17.7109375" style="2" customWidth="1"/>
    <col min="14600" max="14600" width="16.57421875" style="2" customWidth="1"/>
    <col min="14601" max="14601" width="17.8515625" style="2" customWidth="1"/>
    <col min="14602" max="14602" width="19.140625" style="2" customWidth="1"/>
    <col min="14603" max="14603" width="20.8515625" style="2" customWidth="1"/>
    <col min="14604" max="14848" width="9.140625" style="2" customWidth="1"/>
    <col min="14849" max="14849" width="42.57421875" style="2" customWidth="1"/>
    <col min="14850" max="14850" width="16.421875" style="2" customWidth="1"/>
    <col min="14851" max="14851" width="17.00390625" style="2" customWidth="1"/>
    <col min="14852" max="14852" width="19.7109375" style="2" customWidth="1"/>
    <col min="14853" max="14853" width="20.00390625" style="2" customWidth="1"/>
    <col min="14854" max="14854" width="18.140625" style="2" customWidth="1"/>
    <col min="14855" max="14855" width="17.7109375" style="2" customWidth="1"/>
    <col min="14856" max="14856" width="16.57421875" style="2" customWidth="1"/>
    <col min="14857" max="14857" width="17.8515625" style="2" customWidth="1"/>
    <col min="14858" max="14858" width="19.140625" style="2" customWidth="1"/>
    <col min="14859" max="14859" width="20.8515625" style="2" customWidth="1"/>
    <col min="14860" max="15104" width="9.140625" style="2" customWidth="1"/>
    <col min="15105" max="15105" width="42.57421875" style="2" customWidth="1"/>
    <col min="15106" max="15106" width="16.421875" style="2" customWidth="1"/>
    <col min="15107" max="15107" width="17.00390625" style="2" customWidth="1"/>
    <col min="15108" max="15108" width="19.7109375" style="2" customWidth="1"/>
    <col min="15109" max="15109" width="20.00390625" style="2" customWidth="1"/>
    <col min="15110" max="15110" width="18.140625" style="2" customWidth="1"/>
    <col min="15111" max="15111" width="17.7109375" style="2" customWidth="1"/>
    <col min="15112" max="15112" width="16.57421875" style="2" customWidth="1"/>
    <col min="15113" max="15113" width="17.8515625" style="2" customWidth="1"/>
    <col min="15114" max="15114" width="19.140625" style="2" customWidth="1"/>
    <col min="15115" max="15115" width="20.8515625" style="2" customWidth="1"/>
    <col min="15116" max="15360" width="9.140625" style="2" customWidth="1"/>
    <col min="15361" max="15361" width="42.57421875" style="2" customWidth="1"/>
    <col min="15362" max="15362" width="16.421875" style="2" customWidth="1"/>
    <col min="15363" max="15363" width="17.00390625" style="2" customWidth="1"/>
    <col min="15364" max="15364" width="19.7109375" style="2" customWidth="1"/>
    <col min="15365" max="15365" width="20.00390625" style="2" customWidth="1"/>
    <col min="15366" max="15366" width="18.140625" style="2" customWidth="1"/>
    <col min="15367" max="15367" width="17.7109375" style="2" customWidth="1"/>
    <col min="15368" max="15368" width="16.57421875" style="2" customWidth="1"/>
    <col min="15369" max="15369" width="17.8515625" style="2" customWidth="1"/>
    <col min="15370" max="15370" width="19.140625" style="2" customWidth="1"/>
    <col min="15371" max="15371" width="20.8515625" style="2" customWidth="1"/>
    <col min="15372" max="15616" width="9.140625" style="2" customWidth="1"/>
    <col min="15617" max="15617" width="42.57421875" style="2" customWidth="1"/>
    <col min="15618" max="15618" width="16.421875" style="2" customWidth="1"/>
    <col min="15619" max="15619" width="17.00390625" style="2" customWidth="1"/>
    <col min="15620" max="15620" width="19.7109375" style="2" customWidth="1"/>
    <col min="15621" max="15621" width="20.00390625" style="2" customWidth="1"/>
    <col min="15622" max="15622" width="18.140625" style="2" customWidth="1"/>
    <col min="15623" max="15623" width="17.7109375" style="2" customWidth="1"/>
    <col min="15624" max="15624" width="16.57421875" style="2" customWidth="1"/>
    <col min="15625" max="15625" width="17.8515625" style="2" customWidth="1"/>
    <col min="15626" max="15626" width="19.140625" style="2" customWidth="1"/>
    <col min="15627" max="15627" width="20.8515625" style="2" customWidth="1"/>
    <col min="15628" max="15872" width="9.140625" style="2" customWidth="1"/>
    <col min="15873" max="15873" width="42.57421875" style="2" customWidth="1"/>
    <col min="15874" max="15874" width="16.421875" style="2" customWidth="1"/>
    <col min="15875" max="15875" width="17.00390625" style="2" customWidth="1"/>
    <col min="15876" max="15876" width="19.7109375" style="2" customWidth="1"/>
    <col min="15877" max="15877" width="20.00390625" style="2" customWidth="1"/>
    <col min="15878" max="15878" width="18.140625" style="2" customWidth="1"/>
    <col min="15879" max="15879" width="17.7109375" style="2" customWidth="1"/>
    <col min="15880" max="15880" width="16.57421875" style="2" customWidth="1"/>
    <col min="15881" max="15881" width="17.8515625" style="2" customWidth="1"/>
    <col min="15882" max="15882" width="19.140625" style="2" customWidth="1"/>
    <col min="15883" max="15883" width="20.8515625" style="2" customWidth="1"/>
    <col min="15884" max="16128" width="9.140625" style="2" customWidth="1"/>
    <col min="16129" max="16129" width="42.57421875" style="2" customWidth="1"/>
    <col min="16130" max="16130" width="16.421875" style="2" customWidth="1"/>
    <col min="16131" max="16131" width="17.00390625" style="2" customWidth="1"/>
    <col min="16132" max="16132" width="19.7109375" style="2" customWidth="1"/>
    <col min="16133" max="16133" width="20.00390625" style="2" customWidth="1"/>
    <col min="16134" max="16134" width="18.140625" style="2" customWidth="1"/>
    <col min="16135" max="16135" width="17.7109375" style="2" customWidth="1"/>
    <col min="16136" max="16136" width="16.57421875" style="2" customWidth="1"/>
    <col min="16137" max="16137" width="17.8515625" style="2" customWidth="1"/>
    <col min="16138" max="16138" width="19.140625" style="2" customWidth="1"/>
    <col min="16139" max="16139" width="20.8515625" style="2" customWidth="1"/>
    <col min="16140" max="16384" width="9.140625" style="2" customWidth="1"/>
  </cols>
  <sheetData>
    <row r="1" spans="1:11" s="50" customFormat="1" ht="15">
      <c r="A1" s="91" t="s">
        <v>0</v>
      </c>
      <c r="B1" s="91"/>
      <c r="C1" s="74"/>
      <c r="D1" s="51"/>
      <c r="E1" s="51"/>
      <c r="F1" s="51"/>
      <c r="G1" s="51"/>
      <c r="H1" s="51"/>
      <c r="I1" s="51"/>
      <c r="J1" s="51"/>
      <c r="K1" s="51"/>
    </row>
    <row r="2" spans="1:11" s="50" customFormat="1" ht="15">
      <c r="A2" s="91" t="s">
        <v>1</v>
      </c>
      <c r="B2" s="91"/>
      <c r="C2" s="74"/>
      <c r="D2" s="51"/>
      <c r="E2" s="51"/>
      <c r="F2" s="51"/>
      <c r="G2" s="51"/>
      <c r="H2" s="51"/>
      <c r="I2" s="51"/>
      <c r="J2" s="51"/>
      <c r="K2" s="51"/>
    </row>
    <row r="3" spans="1:11" s="50" customFormat="1" ht="15">
      <c r="A3" s="91" t="s">
        <v>2</v>
      </c>
      <c r="B3" s="91"/>
      <c r="C3" s="74"/>
      <c r="D3" s="51"/>
      <c r="E3" s="51"/>
      <c r="F3" s="51"/>
      <c r="G3" s="51"/>
      <c r="H3" s="51"/>
      <c r="I3" s="51"/>
      <c r="J3" s="51"/>
      <c r="K3" s="51"/>
    </row>
    <row r="4" spans="1:11" s="50" customFormat="1" ht="15">
      <c r="A4" s="91" t="s">
        <v>3</v>
      </c>
      <c r="B4" s="91"/>
      <c r="C4" s="74"/>
      <c r="D4" s="51"/>
      <c r="E4" s="51"/>
      <c r="F4" s="51"/>
      <c r="G4" s="51"/>
      <c r="H4" s="51"/>
      <c r="I4" s="51"/>
      <c r="J4" s="51"/>
      <c r="K4" s="51"/>
    </row>
    <row r="5" spans="1:11" s="50" customFormat="1" ht="15">
      <c r="A5" s="97" t="s">
        <v>147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50" customFormat="1" ht="15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38.25">
      <c r="A7" s="83" t="s">
        <v>148</v>
      </c>
      <c r="B7" s="84" t="s">
        <v>149</v>
      </c>
      <c r="C7" s="84" t="s">
        <v>150</v>
      </c>
      <c r="D7" s="84" t="s">
        <v>151</v>
      </c>
      <c r="E7" s="84" t="s">
        <v>152</v>
      </c>
      <c r="F7" s="84" t="s">
        <v>153</v>
      </c>
      <c r="G7" s="84" t="s">
        <v>154</v>
      </c>
      <c r="H7" s="84" t="s">
        <v>155</v>
      </c>
      <c r="I7" s="84" t="s">
        <v>156</v>
      </c>
      <c r="J7" s="84" t="s">
        <v>157</v>
      </c>
      <c r="K7" s="84" t="s">
        <v>158</v>
      </c>
    </row>
    <row r="8" spans="1:11" ht="15">
      <c r="A8" s="55" t="s">
        <v>159</v>
      </c>
      <c r="B8" s="58">
        <v>5495000</v>
      </c>
      <c r="C8" s="58"/>
      <c r="D8" s="58"/>
      <c r="E8" s="58"/>
      <c r="F8" s="58"/>
      <c r="G8" s="58"/>
      <c r="H8" s="58"/>
      <c r="I8" s="58"/>
      <c r="J8" s="58">
        <v>-2527102.08</v>
      </c>
      <c r="K8" s="58">
        <f>+B8+J8</f>
        <v>2967897.92</v>
      </c>
    </row>
    <row r="9" spans="1:11" ht="15">
      <c r="A9" s="60" t="s">
        <v>160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">
      <c r="A10" s="60" t="s">
        <v>161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25.5">
      <c r="A11" s="60" t="s">
        <v>162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5.5">
      <c r="A12" s="60" t="s">
        <v>163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5.5">
      <c r="A13" s="60" t="s">
        <v>164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5.5">
      <c r="A14" s="60" t="s">
        <v>165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>
      <c r="A15" s="60" t="s">
        <v>166</v>
      </c>
      <c r="B15" s="58"/>
      <c r="C15" s="58"/>
      <c r="D15" s="58"/>
      <c r="E15" s="58"/>
      <c r="F15" s="58"/>
      <c r="G15" s="58"/>
      <c r="H15" s="58"/>
      <c r="I15" s="58"/>
      <c r="J15" s="58">
        <v>-298559.86</v>
      </c>
      <c r="K15" s="58">
        <f>+J15</f>
        <v>-298559.86</v>
      </c>
    </row>
    <row r="16" spans="1:11" ht="15">
      <c r="A16" s="60" t="s">
        <v>167</v>
      </c>
      <c r="B16" s="58">
        <v>700000</v>
      </c>
      <c r="C16" s="58"/>
      <c r="D16" s="58"/>
      <c r="E16" s="58"/>
      <c r="F16" s="58"/>
      <c r="G16" s="58"/>
      <c r="H16" s="58"/>
      <c r="I16" s="58"/>
      <c r="J16" s="58"/>
      <c r="K16" s="58">
        <f>+B16</f>
        <v>700000</v>
      </c>
    </row>
    <row r="17" spans="1:11" ht="15">
      <c r="A17" s="60" t="s">
        <v>168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5">
      <c r="A18" s="60" t="s">
        <v>169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">
      <c r="A19" s="55" t="s">
        <v>170</v>
      </c>
      <c r="B19" s="58">
        <f>+B8+B16</f>
        <v>6195000</v>
      </c>
      <c r="C19" s="58"/>
      <c r="D19" s="58"/>
      <c r="E19" s="58"/>
      <c r="F19" s="58"/>
      <c r="G19" s="58"/>
      <c r="H19" s="58"/>
      <c r="I19" s="58"/>
      <c r="J19" s="58">
        <f>+J8+J15</f>
        <v>-2825661.94</v>
      </c>
      <c r="K19" s="58">
        <f>+B19+J19</f>
        <v>3369338.06</v>
      </c>
    </row>
    <row r="20" spans="1:11" ht="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5">
      <c r="A22" s="55" t="s">
        <v>171</v>
      </c>
      <c r="B22" s="58">
        <f>+B19</f>
        <v>6195000</v>
      </c>
      <c r="C22" s="58"/>
      <c r="D22" s="58"/>
      <c r="E22" s="58"/>
      <c r="F22" s="58"/>
      <c r="G22" s="58"/>
      <c r="H22" s="58"/>
      <c r="I22" s="58"/>
      <c r="J22" s="58">
        <f>+J19</f>
        <v>-2825661.94</v>
      </c>
      <c r="K22" s="58">
        <f>+K19</f>
        <v>3369338.06</v>
      </c>
    </row>
    <row r="23" spans="1:11" ht="15">
      <c r="A23" s="60" t="s">
        <v>172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">
      <c r="A24" s="60" t="s">
        <v>161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25.5">
      <c r="A25" s="60" t="s">
        <v>162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5.5">
      <c r="A26" s="60" t="s">
        <v>173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25.5">
      <c r="A27" s="60" t="s">
        <v>164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25.5">
      <c r="A28" s="60" t="s">
        <v>174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">
      <c r="A29" s="60" t="s">
        <v>175</v>
      </c>
      <c r="B29" s="58"/>
      <c r="C29" s="58"/>
      <c r="D29" s="58"/>
      <c r="E29" s="58"/>
      <c r="F29" s="58"/>
      <c r="G29" s="58"/>
      <c r="H29" s="58"/>
      <c r="I29" s="58"/>
      <c r="J29" s="58">
        <v>-185248.12</v>
      </c>
      <c r="K29" s="58">
        <v>-76810.71</v>
      </c>
    </row>
    <row r="30" spans="1:11" ht="15">
      <c r="A30" s="60" t="s">
        <v>167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">
      <c r="A31" s="60" t="s">
        <v>168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">
      <c r="A32" s="60" t="s">
        <v>169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>
      <c r="A33" s="55" t="s">
        <v>176</v>
      </c>
      <c r="B33" s="58">
        <f>+B22+B30</f>
        <v>6195000</v>
      </c>
      <c r="C33" s="58"/>
      <c r="D33" s="58"/>
      <c r="E33" s="58"/>
      <c r="F33" s="58"/>
      <c r="G33" s="58"/>
      <c r="H33" s="58"/>
      <c r="I33" s="58"/>
      <c r="J33" s="58">
        <f>+J22+J29</f>
        <v>-3010910.06</v>
      </c>
      <c r="K33" s="58">
        <f>+B33+J33</f>
        <v>3184089.94</v>
      </c>
    </row>
    <row r="35" spans="1:3" ht="15">
      <c r="A35" s="87" t="s">
        <v>143</v>
      </c>
      <c r="B35" s="52"/>
      <c r="C35" s="52"/>
    </row>
    <row r="36" spans="1:3" ht="15">
      <c r="A36" s="87" t="s">
        <v>144</v>
      </c>
      <c r="B36" s="52"/>
      <c r="C36" s="52"/>
    </row>
    <row r="37" spans="1:3" ht="15">
      <c r="A37" s="19"/>
      <c r="B37" s="52"/>
      <c r="C37" s="52"/>
    </row>
    <row r="38" spans="1:3" ht="15">
      <c r="A38" s="19" t="s">
        <v>145</v>
      </c>
      <c r="B38" s="52"/>
      <c r="C38" s="52"/>
    </row>
    <row r="39" spans="1:3" ht="15">
      <c r="A39" s="19" t="s">
        <v>177</v>
      </c>
      <c r="B39" s="52"/>
      <c r="C39" s="52"/>
    </row>
  </sheetData>
  <mergeCells count="6">
    <mergeCell ref="A6:K6"/>
    <mergeCell ref="A1:B1"/>
    <mergeCell ref="A2:B2"/>
    <mergeCell ref="A3:B3"/>
    <mergeCell ref="A4:B4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2013-07-22T11:38:21Z</dcterms:modified>
  <cp:category/>
  <cp:version/>
  <cp:contentType/>
  <cp:contentStatus/>
</cp:coreProperties>
</file>