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a\Desktop\Kvartalni izvještaji\2019\IV Q 2019\"/>
    </mc:Choice>
  </mc:AlternateContent>
  <bookViews>
    <workbookView xWindow="0" yWindow="0" windowWidth="20490" windowHeight="7755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'B-2'!$A$1:$G$32</definedName>
    <definedName name="_xlnm.Print_Area" localSheetId="7">'B-4'!$A$1:$G$33</definedName>
    <definedName name="_xlnm.Print_Area" localSheetId="1">Sadržaj!$B$1:$B$34</definedName>
    <definedName name="Tablela_1__Podaci_o_osiguranju_za_period_od_1.januara_do_31._marta_2018.">Sadržaj!#REF!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1" l="1"/>
  <c r="G30" i="11"/>
  <c r="G29" i="3"/>
  <c r="G30" i="3"/>
  <c r="G29" i="10"/>
  <c r="G30" i="10"/>
  <c r="G29" i="9"/>
  <c r="G30" i="9"/>
  <c r="G31" i="9" s="1"/>
  <c r="F15" i="8"/>
  <c r="F17" i="8"/>
  <c r="F25" i="8"/>
  <c r="G31" i="11" l="1"/>
  <c r="G31" i="3"/>
  <c r="G31" i="10"/>
  <c r="I15" i="7"/>
  <c r="D30" i="11" l="1"/>
  <c r="D29" i="11"/>
  <c r="D30" i="3"/>
  <c r="D29" i="3"/>
  <c r="D31" i="3" s="1"/>
  <c r="D30" i="10"/>
  <c r="D29" i="10"/>
  <c r="D31" i="10" s="1"/>
  <c r="D30" i="9"/>
  <c r="D29" i="9"/>
  <c r="D31" i="9" s="1"/>
  <c r="C25" i="8"/>
  <c r="C17" i="8"/>
  <c r="C15" i="8"/>
  <c r="D31" i="11" l="1"/>
  <c r="F30" i="11"/>
  <c r="F29" i="11"/>
  <c r="F30" i="10"/>
  <c r="F29" i="10"/>
  <c r="F30" i="9"/>
  <c r="F29" i="9"/>
  <c r="E25" i="8"/>
  <c r="E17" i="8"/>
  <c r="E15" i="8"/>
  <c r="F30" i="3"/>
  <c r="F29" i="3"/>
  <c r="F31" i="3" l="1"/>
  <c r="F31" i="9"/>
  <c r="F31" i="11"/>
  <c r="F31" i="10"/>
  <c r="E30" i="10"/>
  <c r="E29" i="11" l="1"/>
  <c r="E30" i="11"/>
  <c r="E29" i="3"/>
  <c r="E30" i="3"/>
  <c r="E29" i="10"/>
  <c r="E31" i="10" s="1"/>
  <c r="E29" i="9"/>
  <c r="E30" i="9"/>
  <c r="D17" i="8"/>
  <c r="D25" i="8"/>
  <c r="D15" i="8"/>
  <c r="E31" i="9" l="1"/>
  <c r="E31" i="11"/>
  <c r="E31" i="3"/>
  <c r="D15" i="7" l="1"/>
  <c r="F15" i="7"/>
  <c r="G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<sst xmlns="http://schemas.openxmlformats.org/spreadsheetml/2006/main" count="259" uniqueCount="119">
  <si>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</si>
  <si>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</si>
  <si>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</si>
  <si>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</si>
  <si>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</si>
  <si>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</si>
  <si>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</si>
  <si>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</si>
  <si>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</si>
  <si>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</si>
  <si>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</si>
  <si>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</si>
  <si>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</si>
  <si>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</si>
  <si>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</si>
  <si>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</si>
  <si>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</si>
  <si>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</si>
  <si>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</si>
  <si>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</si>
  <si>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</si>
  <si>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</si>
  <si>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</si>
  <si>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</si>
  <si>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</si>
  <si>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</si>
  <si>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</si>
  <si>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</si>
  <si>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</si>
  <si>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</si>
  <si>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</si>
  <si>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</si>
  <si>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</si>
  <si>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</si>
  <si>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</si>
  <si>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</si>
  <si>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</si>
  <si>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</si>
  <si>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</si>
  <si>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</si>
  <si>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</si>
  <si>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</si>
  <si>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</si>
  <si>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</si>
  <si>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</si>
  <si>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</si>
  <si>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</si>
  <si>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</si>
  <si>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</si>
  <si>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</si>
  <si>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</si>
  <si>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</si>
  <si>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</si>
  <si>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</si>
  <si>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</si>
  <si>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</si>
  <si>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</si>
  <si>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</si>
  <si>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</si>
  <si>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</si>
  <si>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</si>
  <si>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</si>
  <si>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</si>
  <si>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</si>
  <si>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</si>
  <si>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</si>
  <si>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</si>
  <si>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</si>
  <si>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</si>
  <si>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</si>
  <si>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</si>
  <si>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</si>
  <si>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</si>
  <si>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</si>
  <si>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</si>
  <si>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</si>
  <si>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</si>
  <si>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</si>
  <si>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</si>
  <si>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</si>
  <si>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</si>
  <si>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</si>
  <si>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</si>
  <si>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</si>
  <si>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</si>
  <si>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</si>
  <si>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</si>
  <si>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</si>
  <si>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</si>
  <si>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</si>
  <si>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</si>
  <si>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</si>
  <si>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</si>
  <si>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</si>
  <si>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</si>
  <si>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</si>
  <si>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</si>
  <si>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</si>
  <si>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</si>
  <si>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</si>
  <si>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</si>
  <si>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</si>
  <si>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</si>
  <si>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 xml:space="preserve">30. 06. 2019. </t>
  </si>
  <si>
    <t>01.01-30.06.2019.</t>
  </si>
  <si>
    <t>Wiener Stӓdticshe životno osiguranje AD</t>
  </si>
  <si>
    <t>01.01-30.09.2019.</t>
  </si>
  <si>
    <t xml:space="preserve">30. 09. 2019. </t>
  </si>
  <si>
    <t xml:space="preserve">31. 03. 2019. </t>
  </si>
  <si>
    <t>01.01-31.03.2019.</t>
  </si>
  <si>
    <t>PRELIMINARNI IZVJEŠTAJ ZA TRŽIŠTE OSIGURANJA - IV KVARTAL 2019. GODINE</t>
  </si>
  <si>
    <t>za period od 1. januara do 31. decembra 2019. godine</t>
  </si>
  <si>
    <t>PRELIMINARY REPORT FOR INSURANCE MARKET - Q4 2019</t>
  </si>
  <si>
    <t>for the period 1 January - 31 December 2019</t>
  </si>
  <si>
    <r>
      <t xml:space="preserve">Podaci za tržište osiguranja, ukupno na dan 31.12.2019. godine / </t>
    </r>
    <r>
      <rPr>
        <i/>
        <sz val="11"/>
        <rFont val="Arial"/>
        <family val="2"/>
        <charset val="238"/>
      </rPr>
      <t>Insurance market data, TOTAL as of 31.12.2019.</t>
    </r>
  </si>
  <si>
    <t xml:space="preserve">31. 12. 2019. </t>
  </si>
  <si>
    <t>01.01-31.12.2019.</t>
  </si>
  <si>
    <t>Mart, 2020. godine                                                                                    verzija 01</t>
  </si>
  <si>
    <t>March, 2020 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</si>
</sst>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€_-;\-* #,##0.00\ _€_-;_-* &quot;-&quot;??\ _€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_-* #,##0\ _€_-;\-* #,##0\ _€_-;_-* &quot;-&quot;??\ _€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6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164" fontId="1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1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3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174" fontId="33" fillId="0" borderId="0" xfId="74" applyNumberFormat="1" applyFont="1" applyAlignment="1">
      <alignment vertical="center"/>
    </xf>
    <xf numFmtId="174" fontId="33" fillId="0" borderId="0" xfId="0" applyNumberFormat="1" applyFont="1" applyAlignment="1">
      <alignment vertical="center"/>
    </xf>
    <xf numFmtId="174" fontId="35" fillId="0" borderId="0" xfId="74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171" fontId="55" fillId="2" borderId="11" xfId="69" applyNumberFormat="1" applyFont="1" applyFill="1" applyBorder="1" applyAlignment="1">
      <alignment horizontal="right" vertical="center" wrapText="1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7" fontId="32" fillId="36" borderId="11" xfId="70" applyNumberFormat="1" applyFont="1" applyFill="1" applyBorder="1" applyAlignment="1">
      <alignment horizontal="right" vertical="center"/>
    </xf>
    <xf numFmtId="172" fontId="32" fillId="36" borderId="11" xfId="70" applyNumberFormat="1" applyFont="1" applyFill="1" applyBorder="1" applyAlignment="1">
      <alignment horizontal="center"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/>
    <cellStyle name="Date" xfId="53"/>
    <cellStyle name="Explanatory Text" xfId="24" builtinId="53" customBuiltin="1"/>
    <cellStyle name="Fixed" xfId="5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/>
    <cellStyle name="Heading2" xfId="56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/>
    <cellStyle name="Normal 2 2" xfId="51"/>
    <cellStyle name="Normal 2 2 3" xfId="67"/>
    <cellStyle name="Normal 2 3" xfId="57"/>
    <cellStyle name="Normal 2 4 2" xfId="75"/>
    <cellStyle name="Normal 21" xfId="58"/>
    <cellStyle name="Normal 3" xfId="6"/>
    <cellStyle name="Normal 3 2" xfId="59"/>
    <cellStyle name="Normal 3 2 2" xfId="8"/>
    <cellStyle name="Normal 3 3" xfId="66"/>
    <cellStyle name="Normal 4" xfId="7"/>
    <cellStyle name="Normal 4 2" xfId="60"/>
    <cellStyle name="Normal 4 3" xfId="72"/>
    <cellStyle name="Normal 5" xfId="1"/>
    <cellStyle name="Normal 6" xfId="50"/>
    <cellStyle name="Normal 7" xfId="52"/>
    <cellStyle name="Normal_bilanca_godine" xfId="73"/>
    <cellStyle name="Normal_novozami1" xfId="3"/>
    <cellStyle name="Normal_Pokazatelji banke 30.09.2001" xfId="68"/>
    <cellStyle name="Normal_Sheet1" xfId="69"/>
    <cellStyle name="Note" xfId="23" builtinId="10" customBuiltin="1"/>
    <cellStyle name="Obično_ik" xfId="61"/>
    <cellStyle name="Output" xfId="18" builtinId="21" customBuiltin="1"/>
    <cellStyle name="Percent" xfId="65" builtinId="5"/>
    <cellStyle name="Percent 2" xfId="4"/>
    <cellStyle name="Percent 2 2 2" xfId="70"/>
    <cellStyle name="Percent 3" xfId="62"/>
    <cellStyle name="Style 1" xfId="63"/>
    <cellStyle name="Style 1 2 2" xfId="7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showGridLines="0" tabSelected="1" topLeftCell="A13" workbookViewId="0">
      <selection activeCell="A28" sqref="A28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70"/>
    </row>
    <row r="8" spans="1:1" ht="15.75" customHeight="1" x14ac:dyDescent="0.25">
      <c r="A8" s="71"/>
    </row>
    <row r="9" spans="1:1" ht="15.75" customHeight="1" x14ac:dyDescent="0.25">
      <c r="A9" s="7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110</v>
      </c>
    </row>
    <row r="18" spans="1:1" x14ac:dyDescent="0.25">
      <c r="A18" s="9" t="s">
        <v>111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112</v>
      </c>
    </row>
    <row r="23" spans="1:1" x14ac:dyDescent="0.25">
      <c r="A23" s="11" t="s">
        <v>113</v>
      </c>
    </row>
    <row r="26" spans="1:1" x14ac:dyDescent="0.25">
      <c r="A26" s="113" t="s">
        <v>117</v>
      </c>
    </row>
    <row r="27" spans="1:1" x14ac:dyDescent="0.25">
      <c r="A27" s="114" t="s">
        <v>118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9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54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00" t="s">
        <v>55</v>
      </c>
      <c r="B5" s="56" t="s">
        <v>69</v>
      </c>
    </row>
    <row r="6" spans="1:2" s="3" customFormat="1" x14ac:dyDescent="0.2">
      <c r="A6" s="100" t="s">
        <v>56</v>
      </c>
      <c r="B6" s="13" t="s">
        <v>61</v>
      </c>
    </row>
    <row r="7" spans="1:2" s="4" customFormat="1" x14ac:dyDescent="0.2">
      <c r="A7" s="100" t="s">
        <v>63</v>
      </c>
      <c r="B7" s="32" t="s">
        <v>60</v>
      </c>
    </row>
    <row r="8" spans="1:2" s="4" customFormat="1" ht="25.5" x14ac:dyDescent="0.2">
      <c r="A8" s="100" t="s">
        <v>56</v>
      </c>
      <c r="B8" s="13" t="s">
        <v>59</v>
      </c>
    </row>
    <row r="9" spans="1:2" x14ac:dyDescent="0.2">
      <c r="A9" s="100" t="s">
        <v>57</v>
      </c>
      <c r="B9" s="65" t="s">
        <v>84</v>
      </c>
    </row>
    <row r="10" spans="1:2" x14ac:dyDescent="0.2">
      <c r="A10" s="100" t="s">
        <v>58</v>
      </c>
      <c r="B10" s="65" t="s">
        <v>65</v>
      </c>
    </row>
    <row r="57" spans="2:2" x14ac:dyDescent="0.2">
      <c r="B57" s="5"/>
    </row>
  </sheetData>
  <hyperlinks>
    <hyperlink ref="A7" location="'B-1'!A1" display="B-1"/>
    <hyperlink ref="A8" location="'B-2'!A1" display="B-2"/>
    <hyperlink ref="A9" location="'B-3'!A1" display="B-3"/>
    <hyperlink ref="A10" location="'B-4'!A1" display="B-4"/>
    <hyperlink ref="A5" location="'A-1'!A1" display="A-1"/>
    <hyperlink ref="A6" location="'B-2'!A1" display="B-2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75"/>
  <sheetViews>
    <sheetView showGridLines="0" workbookViewId="0">
      <selection activeCell="G29" sqref="G29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55</v>
      </c>
    </row>
    <row r="2" spans="1:12" s="17" customFormat="1" ht="15" x14ac:dyDescent="0.25">
      <c r="B2" s="68" t="s">
        <v>68</v>
      </c>
      <c r="C2" s="69"/>
      <c r="D2" s="18"/>
    </row>
    <row r="3" spans="1:12" x14ac:dyDescent="0.25">
      <c r="B3" s="61"/>
      <c r="C3" s="62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66</v>
      </c>
      <c r="D4" s="63"/>
      <c r="E4" s="64"/>
      <c r="F4" s="64"/>
      <c r="G4" s="64"/>
      <c r="H4" s="64"/>
      <c r="I4" s="64"/>
      <c r="J4" s="64"/>
      <c r="K4" s="64"/>
      <c r="L4" s="64"/>
    </row>
    <row r="5" spans="1:12" x14ac:dyDescent="0.25">
      <c r="B5" s="74" t="s">
        <v>14</v>
      </c>
      <c r="C5" s="75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74" t="s">
        <v>13</v>
      </c>
      <c r="C6" s="75" t="s">
        <v>16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74" t="s">
        <v>12</v>
      </c>
      <c r="C7" s="75" t="s">
        <v>1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74" t="s">
        <v>11</v>
      </c>
      <c r="C8" s="75" t="s">
        <v>3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74" t="s">
        <v>10</v>
      </c>
      <c r="C9" s="75" t="s">
        <v>2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67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74" t="s">
        <v>14</v>
      </c>
      <c r="C11" s="75" t="s">
        <v>5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74" t="s">
        <v>13</v>
      </c>
      <c r="C12" s="75" t="s">
        <v>15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74" t="s">
        <v>12</v>
      </c>
      <c r="C13" s="75" t="s">
        <v>105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74" t="s">
        <v>11</v>
      </c>
      <c r="C14" s="75" t="s">
        <v>4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64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66"/>
      <c r="C16" s="67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6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64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64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64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64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64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64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64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64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64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64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64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64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64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64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64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64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64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64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64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64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64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64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64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64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64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64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64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64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64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64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64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64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64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64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64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64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64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64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64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64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64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64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64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64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64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64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64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64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64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64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64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64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64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64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64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64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64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64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1"/>
  <sheetViews>
    <sheetView showGridLines="0" zoomScaleNormal="100" workbookViewId="0">
      <selection activeCell="D6" sqref="D6:D10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29.85546875" style="28" bestFit="1" customWidth="1"/>
    <col min="4" max="4" width="18.28515625" style="28" customWidth="1"/>
    <col min="5" max="5" width="10.85546875" style="28" bestFit="1" customWidth="1"/>
    <col min="6" max="6" width="15.28515625" style="24" customWidth="1"/>
    <col min="7" max="7" width="11.85546875" style="24" bestFit="1" customWidth="1"/>
    <col min="8" max="8" width="16.7109375" style="24" bestFit="1" customWidth="1"/>
    <col min="9" max="9" width="18" style="28" customWidth="1"/>
    <col min="10" max="10" width="12.7109375" style="28" bestFit="1" customWidth="1"/>
    <col min="11" max="11" width="11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62</v>
      </c>
    </row>
    <row r="2" spans="1:11" s="24" customFormat="1" ht="15" x14ac:dyDescent="0.25">
      <c r="B2" s="47" t="s">
        <v>114</v>
      </c>
      <c r="C2" s="47"/>
      <c r="D2" s="48"/>
      <c r="E2" s="48"/>
      <c r="F2" s="48"/>
      <c r="G2" s="48"/>
      <c r="H2" s="48"/>
      <c r="I2" s="48"/>
    </row>
    <row r="3" spans="1:11" s="24" customFormat="1" ht="14.45" customHeight="1" x14ac:dyDescent="0.25">
      <c r="B3" s="122" t="s">
        <v>85</v>
      </c>
      <c r="C3" s="122"/>
      <c r="D3" s="123"/>
    </row>
    <row r="4" spans="1:11" s="24" customFormat="1" x14ac:dyDescent="0.25"/>
    <row r="5" spans="1:11" s="24" customFormat="1" ht="45" x14ac:dyDescent="0.2">
      <c r="B5" s="115" t="s">
        <v>19</v>
      </c>
      <c r="C5" s="115" t="s">
        <v>82</v>
      </c>
      <c r="D5" s="115" t="s">
        <v>70</v>
      </c>
      <c r="E5" s="115" t="s">
        <v>71</v>
      </c>
      <c r="F5" s="115" t="s">
        <v>86</v>
      </c>
      <c r="G5" s="115" t="s">
        <v>72</v>
      </c>
      <c r="H5" s="115" t="s">
        <v>73</v>
      </c>
      <c r="I5" s="115" t="s">
        <v>87</v>
      </c>
      <c r="J5" s="25"/>
    </row>
    <row r="6" spans="1:11" s="24" customFormat="1" x14ac:dyDescent="0.25">
      <c r="B6" s="116" t="s">
        <v>14</v>
      </c>
      <c r="C6" s="72" t="s">
        <v>0</v>
      </c>
      <c r="D6" s="83">
        <v>33113852.448164586</v>
      </c>
      <c r="E6" s="73">
        <f>D6/$D$15</f>
        <v>0.3495581027470791</v>
      </c>
      <c r="F6" s="84">
        <v>32037085.927772518</v>
      </c>
      <c r="G6" s="83">
        <v>52374723.023959003</v>
      </c>
      <c r="H6" s="73">
        <f>G6/$G$15</f>
        <v>0.22206073608638477</v>
      </c>
      <c r="I6" s="117">
        <v>869952.36999999359</v>
      </c>
      <c r="J6" s="26"/>
    </row>
    <row r="7" spans="1:11" s="24" customFormat="1" x14ac:dyDescent="0.25">
      <c r="B7" s="116" t="s">
        <v>13</v>
      </c>
      <c r="C7" s="72" t="s">
        <v>16</v>
      </c>
      <c r="D7" s="83">
        <v>13758702.859999999</v>
      </c>
      <c r="E7" s="73">
        <f t="shared" ref="E7:E14" si="0">D7/$D$15</f>
        <v>0.14524030616887607</v>
      </c>
      <c r="F7" s="84">
        <v>13117108.620000022</v>
      </c>
      <c r="G7" s="83">
        <v>26477686.910000004</v>
      </c>
      <c r="H7" s="73">
        <f t="shared" ref="H7:H14" si="1">G7/$G$15</f>
        <v>0.11226130288860461</v>
      </c>
      <c r="I7" s="117">
        <v>1356800.8599999999</v>
      </c>
      <c r="J7" s="26"/>
    </row>
    <row r="8" spans="1:11" s="24" customFormat="1" x14ac:dyDescent="0.25">
      <c r="B8" s="116" t="s">
        <v>12</v>
      </c>
      <c r="C8" s="72" t="s">
        <v>1</v>
      </c>
      <c r="D8" s="83">
        <v>6600748.7290669335</v>
      </c>
      <c r="E8" s="73">
        <f t="shared" si="0"/>
        <v>6.9679153340876862E-2</v>
      </c>
      <c r="F8" s="84">
        <v>6070731.7988082906</v>
      </c>
      <c r="G8" s="83">
        <v>10134207.550000001</v>
      </c>
      <c r="H8" s="73">
        <f t="shared" si="1"/>
        <v>4.2967474733484327E-2</v>
      </c>
      <c r="I8" s="117">
        <v>253170.76556193171</v>
      </c>
      <c r="J8" s="26"/>
    </row>
    <row r="9" spans="1:11" s="24" customFormat="1" x14ac:dyDescent="0.25">
      <c r="B9" s="116" t="s">
        <v>11</v>
      </c>
      <c r="C9" s="72" t="s">
        <v>3</v>
      </c>
      <c r="D9" s="83">
        <v>11819202.766400002</v>
      </c>
      <c r="E9" s="73">
        <f t="shared" si="0"/>
        <v>0.12476645843225684</v>
      </c>
      <c r="F9" s="84">
        <v>11486148.446400004</v>
      </c>
      <c r="G9" s="83">
        <v>26843348</v>
      </c>
      <c r="H9" s="73">
        <f t="shared" si="1"/>
        <v>0.11381164943203941</v>
      </c>
      <c r="I9" s="117">
        <v>2043578</v>
      </c>
      <c r="J9" s="26"/>
    </row>
    <row r="10" spans="1:11" s="24" customFormat="1" x14ac:dyDescent="0.25">
      <c r="B10" s="116" t="s">
        <v>10</v>
      </c>
      <c r="C10" s="72" t="s">
        <v>2</v>
      </c>
      <c r="D10" s="83">
        <v>12307374.319787927</v>
      </c>
      <c r="E10" s="73">
        <f t="shared" si="0"/>
        <v>0.12991971936088179</v>
      </c>
      <c r="F10" s="84">
        <v>11936623.303182298</v>
      </c>
      <c r="G10" s="83">
        <v>17770320.680000003</v>
      </c>
      <c r="H10" s="73">
        <f t="shared" si="1"/>
        <v>7.5343414969216219E-2</v>
      </c>
      <c r="I10" s="117">
        <v>170016.57000000204</v>
      </c>
      <c r="J10" s="26"/>
      <c r="K10" s="27"/>
    </row>
    <row r="11" spans="1:11" s="24" customFormat="1" x14ac:dyDescent="0.25">
      <c r="B11" s="116" t="s">
        <v>9</v>
      </c>
      <c r="C11" s="72" t="s">
        <v>5</v>
      </c>
      <c r="D11" s="83">
        <v>7079791.2899999628</v>
      </c>
      <c r="E11" s="73">
        <f t="shared" si="0"/>
        <v>7.4736046343494969E-2</v>
      </c>
      <c r="F11" s="84">
        <v>7069890.3399999645</v>
      </c>
      <c r="G11" s="83">
        <v>63269571.750000007</v>
      </c>
      <c r="H11" s="73">
        <f t="shared" si="1"/>
        <v>0.26825321192148849</v>
      </c>
      <c r="I11" s="117">
        <v>3565515.4899999993</v>
      </c>
      <c r="J11" s="26"/>
    </row>
    <row r="12" spans="1:11" s="24" customFormat="1" x14ac:dyDescent="0.25">
      <c r="B12" s="116" t="s">
        <v>8</v>
      </c>
      <c r="C12" s="72" t="s">
        <v>15</v>
      </c>
      <c r="D12" s="83">
        <v>3514101.3800000004</v>
      </c>
      <c r="E12" s="73">
        <f t="shared" si="0"/>
        <v>3.7095732463523087E-2</v>
      </c>
      <c r="F12" s="84">
        <v>3521819.0708333338</v>
      </c>
      <c r="G12" s="83">
        <v>7525803.7000000002</v>
      </c>
      <c r="H12" s="73">
        <f t="shared" si="1"/>
        <v>3.1908245290369334E-2</v>
      </c>
      <c r="I12" s="117">
        <v>387973.26000000013</v>
      </c>
      <c r="J12" s="26"/>
    </row>
    <row r="13" spans="1:11" s="24" customFormat="1" x14ac:dyDescent="0.25">
      <c r="B13" s="116" t="s">
        <v>7</v>
      </c>
      <c r="C13" s="72" t="s">
        <v>105</v>
      </c>
      <c r="D13" s="83">
        <v>4622640.9399342267</v>
      </c>
      <c r="E13" s="73">
        <f t="shared" si="0"/>
        <v>4.8797753120807502E-2</v>
      </c>
      <c r="F13" s="84">
        <v>4612490.2318303464</v>
      </c>
      <c r="G13" s="83">
        <v>19244448.870000001</v>
      </c>
      <c r="H13" s="73">
        <f t="shared" si="1"/>
        <v>8.1593490808421029E-2</v>
      </c>
      <c r="I13" s="117">
        <v>493554.20268607349</v>
      </c>
      <c r="J13" s="26"/>
    </row>
    <row r="14" spans="1:11" s="24" customFormat="1" x14ac:dyDescent="0.25">
      <c r="B14" s="116" t="s">
        <v>18</v>
      </c>
      <c r="C14" s="72" t="s">
        <v>4</v>
      </c>
      <c r="D14" s="83">
        <v>1914195.6800000002</v>
      </c>
      <c r="E14" s="73">
        <f t="shared" si="0"/>
        <v>2.0206728022203975E-2</v>
      </c>
      <c r="F14" s="84">
        <v>1914311.6500000004</v>
      </c>
      <c r="G14" s="83">
        <v>12217537.955</v>
      </c>
      <c r="H14" s="73">
        <f t="shared" si="1"/>
        <v>5.1800473869991759E-2</v>
      </c>
      <c r="I14" s="117">
        <v>188325.17999999953</v>
      </c>
      <c r="J14" s="26"/>
    </row>
    <row r="15" spans="1:11" s="24" customFormat="1" x14ac:dyDescent="0.25">
      <c r="B15" s="118"/>
      <c r="C15" s="119" t="s">
        <v>17</v>
      </c>
      <c r="D15" s="120">
        <f>SUM(D6:D14)</f>
        <v>94730610.413353622</v>
      </c>
      <c r="E15" s="121">
        <v>1</v>
      </c>
      <c r="F15" s="120">
        <f>SUM(F6:F14)</f>
        <v>91766209.388826787</v>
      </c>
      <c r="G15" s="120">
        <f>SUM(G6:G14)</f>
        <v>235857648.43895903</v>
      </c>
      <c r="H15" s="121">
        <v>1</v>
      </c>
      <c r="I15" s="120">
        <f>SUM(I6:I14)</f>
        <v>9328886.6982480008</v>
      </c>
      <c r="J15" s="26"/>
    </row>
    <row r="16" spans="1:11" x14ac:dyDescent="0.25">
      <c r="B16" s="58"/>
      <c r="C16" s="58"/>
      <c r="D16" s="58"/>
      <c r="E16" s="58"/>
      <c r="F16" s="59"/>
      <c r="G16" s="59"/>
      <c r="H16" s="59"/>
      <c r="I16" s="60"/>
    </row>
    <row r="17" spans="2:8" x14ac:dyDescent="0.2">
      <c r="B17" s="7" t="s">
        <v>6</v>
      </c>
      <c r="F17" s="28"/>
      <c r="G17" s="28"/>
      <c r="H17" s="28"/>
    </row>
    <row r="18" spans="2:8" x14ac:dyDescent="0.25">
      <c r="B18" s="29"/>
      <c r="C18" s="30"/>
      <c r="D18" s="30"/>
      <c r="F18" s="28"/>
      <c r="G18" s="28"/>
      <c r="H18" s="28"/>
    </row>
    <row r="19" spans="2:8" s="29" customFormat="1" x14ac:dyDescent="0.25"/>
    <row r="20" spans="2:8" s="29" customFormat="1" x14ac:dyDescent="0.25"/>
    <row r="21" spans="2:8" s="29" customFormat="1" x14ac:dyDescent="0.25"/>
    <row r="22" spans="2:8" s="29" customFormat="1" x14ac:dyDescent="0.25"/>
    <row r="23" spans="2:8" s="29" customFormat="1" x14ac:dyDescent="0.25"/>
    <row r="24" spans="2:8" s="29" customFormat="1" x14ac:dyDescent="0.25"/>
    <row r="25" spans="2:8" s="29" customFormat="1" x14ac:dyDescent="0.25"/>
    <row r="26" spans="2:8" s="29" customFormat="1" x14ac:dyDescent="0.25"/>
    <row r="27" spans="2:8" s="29" customFormat="1" x14ac:dyDescent="0.25">
      <c r="B27" s="28"/>
    </row>
    <row r="28" spans="2:8" x14ac:dyDescent="0.25">
      <c r="F28" s="28"/>
      <c r="G28" s="28"/>
      <c r="H28" s="28"/>
    </row>
    <row r="29" spans="2:8" x14ac:dyDescent="0.25">
      <c r="F29" s="28"/>
      <c r="G29" s="28"/>
      <c r="H29" s="28"/>
    </row>
    <row r="30" spans="2:8" x14ac:dyDescent="0.25">
      <c r="F30" s="28"/>
      <c r="G30" s="28"/>
      <c r="H30" s="28"/>
    </row>
    <row r="31" spans="2:8" x14ac:dyDescent="0.25">
      <c r="F31" s="28"/>
      <c r="G31" s="28"/>
      <c r="H31" s="28"/>
    </row>
  </sheetData>
  <mergeCells count="1">
    <mergeCell ref="B3:D3"/>
  </mergeCells>
  <hyperlinks>
    <hyperlink ref="B17" location="Sadržaj!A1" display="Sadržaj/ Contents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G27"/>
  <sheetViews>
    <sheetView showGridLines="0" topLeftCell="A4" zoomScaleNormal="100" workbookViewId="0">
      <selection activeCell="L23" sqref="L23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3" customWidth="1"/>
    <col min="4" max="4" width="11.85546875" style="33" customWidth="1"/>
    <col min="5" max="5" width="12.42578125" style="33" customWidth="1"/>
    <col min="6" max="6" width="12" style="33" customWidth="1"/>
    <col min="7" max="7" width="11" style="33" customWidth="1"/>
    <col min="8" max="16384" width="9.140625" style="33"/>
  </cols>
  <sheetData>
    <row r="1" spans="1:6" x14ac:dyDescent="0.25">
      <c r="A1" s="108" t="s">
        <v>63</v>
      </c>
    </row>
    <row r="2" spans="1:6" ht="15" x14ac:dyDescent="0.25">
      <c r="B2" s="43" t="s">
        <v>83</v>
      </c>
      <c r="C2" s="49"/>
      <c r="D2" s="49"/>
      <c r="E2" s="49"/>
      <c r="F2" s="49"/>
    </row>
    <row r="3" spans="1:6" x14ac:dyDescent="0.25">
      <c r="B3" s="82" t="s">
        <v>88</v>
      </c>
      <c r="C3" s="49"/>
      <c r="D3" s="49"/>
      <c r="E3" s="49"/>
      <c r="F3" s="49"/>
    </row>
    <row r="4" spans="1:6" x14ac:dyDescent="0.25">
      <c r="C4" s="51"/>
    </row>
    <row r="5" spans="1:6" x14ac:dyDescent="0.25">
      <c r="B5" s="124" t="s">
        <v>51</v>
      </c>
      <c r="C5" s="52" t="s">
        <v>108</v>
      </c>
      <c r="D5" s="52" t="s">
        <v>103</v>
      </c>
      <c r="E5" s="52" t="s">
        <v>107</v>
      </c>
      <c r="F5" s="52" t="s">
        <v>115</v>
      </c>
    </row>
    <row r="6" spans="1:6" x14ac:dyDescent="0.25">
      <c r="B6" s="125"/>
      <c r="C6" s="50" t="s">
        <v>20</v>
      </c>
      <c r="D6" s="50" t="s">
        <v>20</v>
      </c>
      <c r="E6" s="50" t="s">
        <v>20</v>
      </c>
      <c r="F6" s="50" t="s">
        <v>20</v>
      </c>
    </row>
    <row r="7" spans="1:6" x14ac:dyDescent="0.25">
      <c r="A7" s="37"/>
      <c r="B7" s="76" t="s">
        <v>74</v>
      </c>
      <c r="C7" s="85">
        <v>698809.9800000001</v>
      </c>
      <c r="D7" s="85">
        <v>670885.14999999991</v>
      </c>
      <c r="E7" s="85">
        <v>689768.93999999971</v>
      </c>
      <c r="F7" s="85">
        <v>832419.70000000007</v>
      </c>
    </row>
    <row r="8" spans="1:6" ht="33.75" x14ac:dyDescent="0.25">
      <c r="A8" s="37"/>
      <c r="B8" s="77" t="s">
        <v>89</v>
      </c>
      <c r="C8" s="86">
        <v>11110601.393900001</v>
      </c>
      <c r="D8" s="86">
        <v>11146837.813900003</v>
      </c>
      <c r="E8" s="86">
        <v>10949653.393900001</v>
      </c>
      <c r="F8" s="86">
        <v>13314833.083900001</v>
      </c>
    </row>
    <row r="9" spans="1:6" x14ac:dyDescent="0.25">
      <c r="B9" s="77" t="s">
        <v>91</v>
      </c>
      <c r="C9" s="86">
        <v>138287642.5377</v>
      </c>
      <c r="D9" s="86">
        <v>153755287.22770002</v>
      </c>
      <c r="E9" s="86">
        <v>149143624.4077</v>
      </c>
      <c r="F9" s="86">
        <v>150881022.29000002</v>
      </c>
    </row>
    <row r="10" spans="1:6" x14ac:dyDescent="0.25">
      <c r="B10" s="77" t="s">
        <v>92</v>
      </c>
      <c r="C10" s="86">
        <v>24369879.380059</v>
      </c>
      <c r="D10" s="86">
        <v>17575373.060059004</v>
      </c>
      <c r="E10" s="86">
        <v>30312322.390000001</v>
      </c>
      <c r="F10" s="86">
        <v>26820503.330058999</v>
      </c>
    </row>
    <row r="11" spans="1:6" x14ac:dyDescent="0.25">
      <c r="B11" s="77" t="s">
        <v>75</v>
      </c>
      <c r="C11" s="86">
        <v>24033878.482217006</v>
      </c>
      <c r="D11" s="86">
        <v>27536219.612237997</v>
      </c>
      <c r="E11" s="86">
        <v>32234601.80757701</v>
      </c>
      <c r="F11" s="86">
        <v>23897862.010000002</v>
      </c>
    </row>
    <row r="12" spans="1:6" ht="22.5" x14ac:dyDescent="0.25">
      <c r="B12" s="77" t="s">
        <v>76</v>
      </c>
      <c r="C12" s="86">
        <v>12900599.439999999</v>
      </c>
      <c r="D12" s="86">
        <v>12512908.23</v>
      </c>
      <c r="E12" s="86">
        <v>13677431.709999999</v>
      </c>
      <c r="F12" s="86">
        <v>10203040.34</v>
      </c>
    </row>
    <row r="13" spans="1:6" x14ac:dyDescent="0.25">
      <c r="B13" s="77" t="s">
        <v>93</v>
      </c>
      <c r="C13" s="86">
        <v>9484215.0449999999</v>
      </c>
      <c r="D13" s="86">
        <v>8886513.8000000007</v>
      </c>
      <c r="E13" s="86">
        <v>10208693.875000002</v>
      </c>
      <c r="F13" s="86">
        <v>9841845.4649999999</v>
      </c>
    </row>
    <row r="14" spans="1:6" x14ac:dyDescent="0.25">
      <c r="B14" s="78" t="s">
        <v>77</v>
      </c>
      <c r="C14" s="87">
        <v>87077.47</v>
      </c>
      <c r="D14" s="87">
        <v>87077.47</v>
      </c>
      <c r="E14" s="87">
        <v>87077.47</v>
      </c>
      <c r="F14" s="87">
        <v>66122.22</v>
      </c>
    </row>
    <row r="15" spans="1:6" x14ac:dyDescent="0.25">
      <c r="B15" s="53" t="s">
        <v>90</v>
      </c>
      <c r="C15" s="88">
        <f t="shared" ref="C15" si="0">SUM(C7:C14)</f>
        <v>220972703.72887599</v>
      </c>
      <c r="D15" s="88">
        <f t="shared" ref="D15:E15" si="1">SUM(D7:D14)</f>
        <v>232171102.36389703</v>
      </c>
      <c r="E15" s="88">
        <f t="shared" si="1"/>
        <v>247303173.99417704</v>
      </c>
      <c r="F15" s="88">
        <f t="shared" ref="F15" si="2">SUM(F7:F14)</f>
        <v>235857648.438959</v>
      </c>
    </row>
    <row r="16" spans="1:6" s="35" customFormat="1" ht="18" customHeight="1" x14ac:dyDescent="0.25">
      <c r="B16" s="38"/>
    </row>
    <row r="17" spans="2:7" s="39" customFormat="1" x14ac:dyDescent="0.25">
      <c r="B17" s="126" t="s">
        <v>53</v>
      </c>
      <c r="C17" s="52" t="str">
        <f>C5</f>
        <v xml:space="preserve">31. 03. 2019. </v>
      </c>
      <c r="D17" s="52" t="str">
        <f>D5</f>
        <v xml:space="preserve">30. 06. 2019. </v>
      </c>
      <c r="E17" s="52" t="str">
        <f>E5</f>
        <v xml:space="preserve">30. 09. 2019. </v>
      </c>
      <c r="F17" s="52" t="str">
        <f>F5</f>
        <v xml:space="preserve">31. 12. 2019. </v>
      </c>
    </row>
    <row r="18" spans="2:7" x14ac:dyDescent="0.25">
      <c r="B18" s="127"/>
      <c r="C18" s="50" t="s">
        <v>20</v>
      </c>
      <c r="D18" s="50" t="s">
        <v>20</v>
      </c>
      <c r="E18" s="50" t="s">
        <v>20</v>
      </c>
      <c r="F18" s="50" t="s">
        <v>20</v>
      </c>
    </row>
    <row r="19" spans="2:7" x14ac:dyDescent="0.25">
      <c r="B19" s="79" t="s">
        <v>94</v>
      </c>
      <c r="C19" s="85">
        <v>45813079.530000001</v>
      </c>
      <c r="D19" s="85">
        <v>46213079.530000001</v>
      </c>
      <c r="E19" s="85">
        <v>46213079.530000001</v>
      </c>
      <c r="F19" s="85">
        <v>46213079.530000001</v>
      </c>
    </row>
    <row r="20" spans="2:7" x14ac:dyDescent="0.25">
      <c r="B20" s="80" t="s">
        <v>78</v>
      </c>
      <c r="C20" s="86">
        <v>18589234.854819972</v>
      </c>
      <c r="D20" s="86">
        <v>20903036.008944552</v>
      </c>
      <c r="E20" s="86">
        <v>24969117.478679884</v>
      </c>
      <c r="F20" s="86">
        <v>23943857.641575698</v>
      </c>
    </row>
    <row r="21" spans="2:7" x14ac:dyDescent="0.25">
      <c r="B21" s="80" t="s">
        <v>79</v>
      </c>
      <c r="C21" s="86">
        <v>131381912.90530899</v>
      </c>
      <c r="D21" s="86">
        <v>135680480.430309</v>
      </c>
      <c r="E21" s="86">
        <v>140810481.08391875</v>
      </c>
      <c r="F21" s="86">
        <v>140892033.43262294</v>
      </c>
    </row>
    <row r="22" spans="2:7" x14ac:dyDescent="0.25">
      <c r="B22" s="80" t="s">
        <v>95</v>
      </c>
      <c r="C22" s="86">
        <v>14245961.638026651</v>
      </c>
      <c r="D22" s="86">
        <v>18844355.333957002</v>
      </c>
      <c r="E22" s="86">
        <v>25673426.483957</v>
      </c>
      <c r="F22" s="86">
        <v>21443313.289999999</v>
      </c>
    </row>
    <row r="23" spans="2:7" ht="22.5" x14ac:dyDescent="0.25">
      <c r="B23" s="80" t="s">
        <v>96</v>
      </c>
      <c r="C23" s="86">
        <v>9217248.7299409993</v>
      </c>
      <c r="D23" s="86">
        <v>8506143.1099410001</v>
      </c>
      <c r="E23" s="86">
        <v>7697758.8399409996</v>
      </c>
      <c r="F23" s="86">
        <v>1453874.71</v>
      </c>
    </row>
    <row r="24" spans="2:7" x14ac:dyDescent="0.25">
      <c r="B24" s="81" t="s">
        <v>97</v>
      </c>
      <c r="C24" s="87">
        <v>1725266.0750000002</v>
      </c>
      <c r="D24" s="87">
        <v>2024007.5940696539</v>
      </c>
      <c r="E24" s="87">
        <v>1939310.2650000001</v>
      </c>
      <c r="F24" s="87">
        <v>1911489.5549999999</v>
      </c>
    </row>
    <row r="25" spans="2:7" s="40" customFormat="1" x14ac:dyDescent="0.25">
      <c r="B25" s="54" t="s">
        <v>52</v>
      </c>
      <c r="C25" s="88">
        <f>SUM(C19:C24)</f>
        <v>220972703.7330966</v>
      </c>
      <c r="D25" s="88">
        <f>SUM(D19:D24)</f>
        <v>232171102.00722122</v>
      </c>
      <c r="E25" s="88">
        <f>SUM(E19:E24)</f>
        <v>247303173.68149659</v>
      </c>
      <c r="F25" s="88">
        <f>SUM(F19:F24)</f>
        <v>235857648.15919864</v>
      </c>
    </row>
    <row r="26" spans="2:7" x14ac:dyDescent="0.25">
      <c r="G26" s="101"/>
    </row>
    <row r="27" spans="2:7" x14ac:dyDescent="0.2">
      <c r="B27" s="7" t="s">
        <v>6</v>
      </c>
      <c r="C27" s="1"/>
      <c r="G27" s="101"/>
    </row>
  </sheetData>
  <mergeCells count="2">
    <mergeCell ref="B5:B6"/>
    <mergeCell ref="B17:B18"/>
  </mergeCells>
  <hyperlinks>
    <hyperlink ref="B27" location="Sadržaj!A1" display="Sadržaj/ Contents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4"/>
  <sheetViews>
    <sheetView showGridLines="0" topLeftCell="A25" zoomScaleNormal="100" workbookViewId="0">
      <selection activeCell="B33" sqref="B33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6" width="13.7109375" style="33" bestFit="1" customWidth="1"/>
    <col min="7" max="8" width="14.7109375" style="33" customWidth="1"/>
    <col min="9" max="16384" width="9.140625" style="33"/>
  </cols>
  <sheetData>
    <row r="1" spans="1:8" x14ac:dyDescent="0.25">
      <c r="A1" s="108" t="s">
        <v>56</v>
      </c>
    </row>
    <row r="2" spans="1:8" ht="18" customHeight="1" x14ac:dyDescent="0.25">
      <c r="B2" s="43" t="s">
        <v>100</v>
      </c>
      <c r="C2" s="43"/>
      <c r="D2" s="41"/>
      <c r="E2" s="41"/>
      <c r="F2" s="41"/>
      <c r="G2" s="41"/>
      <c r="H2" s="46"/>
    </row>
    <row r="3" spans="1:8" s="35" customFormat="1" ht="15" customHeight="1" x14ac:dyDescent="0.25">
      <c r="B3" s="128" t="s">
        <v>81</v>
      </c>
      <c r="C3" s="128"/>
      <c r="D3" s="11"/>
      <c r="E3" s="49"/>
      <c r="F3" s="49"/>
      <c r="G3" s="49"/>
    </row>
    <row r="4" spans="1:8" s="35" customFormat="1" ht="14.25" x14ac:dyDescent="0.25">
      <c r="B4" s="45"/>
      <c r="C4" s="45"/>
      <c r="D4" s="36"/>
    </row>
    <row r="5" spans="1:8" ht="22.5" x14ac:dyDescent="0.25">
      <c r="B5" s="89" t="s">
        <v>50</v>
      </c>
      <c r="C5" s="89" t="s">
        <v>49</v>
      </c>
      <c r="D5" s="90" t="s">
        <v>109</v>
      </c>
      <c r="E5" s="90" t="s">
        <v>104</v>
      </c>
      <c r="F5" s="90" t="s">
        <v>106</v>
      </c>
      <c r="G5" s="90" t="s">
        <v>116</v>
      </c>
    </row>
    <row r="6" spans="1:8" ht="22.5" x14ac:dyDescent="0.25">
      <c r="B6" s="91">
        <v>1</v>
      </c>
      <c r="C6" s="92" t="s">
        <v>23</v>
      </c>
      <c r="D6" s="93">
        <v>2892080.597964</v>
      </c>
      <c r="E6" s="93">
        <v>5956138.6695000036</v>
      </c>
      <c r="F6" s="93">
        <v>8987174.6952100173</v>
      </c>
      <c r="G6" s="93">
        <v>11449318.614909999</v>
      </c>
      <c r="H6" s="101"/>
    </row>
    <row r="7" spans="1:8" ht="22.5" x14ac:dyDescent="0.25">
      <c r="B7" s="91">
        <v>2</v>
      </c>
      <c r="C7" s="92" t="s">
        <v>24</v>
      </c>
      <c r="D7" s="93">
        <v>1043115.5156999993</v>
      </c>
      <c r="E7" s="93">
        <v>1719597.6200999944</v>
      </c>
      <c r="F7" s="93">
        <v>2220994.5407999945</v>
      </c>
      <c r="G7" s="93">
        <v>2711856.1056999867</v>
      </c>
      <c r="H7" s="101"/>
    </row>
    <row r="8" spans="1:8" ht="22.5" x14ac:dyDescent="0.25">
      <c r="B8" s="91">
        <v>3</v>
      </c>
      <c r="C8" s="92" t="s">
        <v>25</v>
      </c>
      <c r="D8" s="93">
        <v>1492352.2160550454</v>
      </c>
      <c r="E8" s="93">
        <v>3789179.1034862376</v>
      </c>
      <c r="F8" s="93">
        <v>5347093.5501834685</v>
      </c>
      <c r="G8" s="93">
        <v>6966535.104128438</v>
      </c>
      <c r="H8" s="101"/>
    </row>
    <row r="9" spans="1:8" ht="22.5" x14ac:dyDescent="0.25">
      <c r="B9" s="91">
        <v>4</v>
      </c>
      <c r="C9" s="92" t="s">
        <v>26</v>
      </c>
      <c r="D9" s="93">
        <v>0</v>
      </c>
      <c r="E9" s="93">
        <v>56040.86</v>
      </c>
      <c r="F9" s="93">
        <v>195016.41963302752</v>
      </c>
      <c r="G9" s="93">
        <v>195016.41963302752</v>
      </c>
      <c r="H9" s="101"/>
    </row>
    <row r="10" spans="1:8" ht="22.5" x14ac:dyDescent="0.25">
      <c r="B10" s="91">
        <v>5</v>
      </c>
      <c r="C10" s="92" t="s">
        <v>27</v>
      </c>
      <c r="D10" s="93">
        <v>219874.19</v>
      </c>
      <c r="E10" s="93">
        <v>234092.99256880736</v>
      </c>
      <c r="F10" s="93">
        <v>434931.09256880736</v>
      </c>
      <c r="G10" s="93">
        <v>457726.73577981652</v>
      </c>
      <c r="H10" s="101"/>
    </row>
    <row r="11" spans="1:8" ht="22.5" x14ac:dyDescent="0.25">
      <c r="B11" s="91">
        <v>6</v>
      </c>
      <c r="C11" s="92" t="s">
        <v>28</v>
      </c>
      <c r="D11" s="93">
        <v>159852.21944954127</v>
      </c>
      <c r="E11" s="93">
        <v>201000.06577981648</v>
      </c>
      <c r="F11" s="93">
        <v>211458.39293577979</v>
      </c>
      <c r="G11" s="93">
        <v>354021.38266055047</v>
      </c>
      <c r="H11" s="101"/>
    </row>
    <row r="12" spans="1:8" ht="22.5" x14ac:dyDescent="0.25">
      <c r="B12" s="91">
        <v>7</v>
      </c>
      <c r="C12" s="92" t="s">
        <v>29</v>
      </c>
      <c r="D12" s="93">
        <v>201148.86733944956</v>
      </c>
      <c r="E12" s="93">
        <v>276712.5951640312</v>
      </c>
      <c r="F12" s="93">
        <v>375916.88397137064</v>
      </c>
      <c r="G12" s="93">
        <v>433468.55406311376</v>
      </c>
      <c r="H12" s="101"/>
    </row>
    <row r="13" spans="1:8" ht="22.5" x14ac:dyDescent="0.25">
      <c r="B13" s="91">
        <v>8</v>
      </c>
      <c r="C13" s="92" t="s">
        <v>30</v>
      </c>
      <c r="D13" s="93">
        <v>993962.17623853206</v>
      </c>
      <c r="E13" s="93">
        <v>1772105.5464220184</v>
      </c>
      <c r="F13" s="93">
        <v>2638647.4296330274</v>
      </c>
      <c r="G13" s="93">
        <v>3369428.7041128045</v>
      </c>
      <c r="H13" s="101"/>
    </row>
    <row r="14" spans="1:8" ht="22.5" x14ac:dyDescent="0.25">
      <c r="B14" s="91">
        <v>9</v>
      </c>
      <c r="C14" s="92" t="s">
        <v>31</v>
      </c>
      <c r="D14" s="93">
        <v>2459548.8098157453</v>
      </c>
      <c r="E14" s="93">
        <v>3813124.0301173842</v>
      </c>
      <c r="F14" s="93">
        <v>6649622.4764172491</v>
      </c>
      <c r="G14" s="93">
        <v>8204316.7848053537</v>
      </c>
      <c r="H14" s="101"/>
    </row>
    <row r="15" spans="1:8" ht="33.75" x14ac:dyDescent="0.25">
      <c r="B15" s="91">
        <v>10</v>
      </c>
      <c r="C15" s="92" t="s">
        <v>32</v>
      </c>
      <c r="D15" s="93">
        <v>7928813.5841283612</v>
      </c>
      <c r="E15" s="93">
        <v>18636367.811834723</v>
      </c>
      <c r="F15" s="93">
        <v>29085101.69771339</v>
      </c>
      <c r="G15" s="93">
        <v>38016600.754403152</v>
      </c>
      <c r="H15" s="101"/>
    </row>
    <row r="16" spans="1:8" ht="33.75" x14ac:dyDescent="0.25">
      <c r="B16" s="91">
        <v>11</v>
      </c>
      <c r="C16" s="92" t="s">
        <v>33</v>
      </c>
      <c r="D16" s="93">
        <v>116511.33229357799</v>
      </c>
      <c r="E16" s="93">
        <v>139994.61963302753</v>
      </c>
      <c r="F16" s="93">
        <v>895331.92807339446</v>
      </c>
      <c r="G16" s="93">
        <v>908811.30862385314</v>
      </c>
      <c r="H16" s="101"/>
    </row>
    <row r="17" spans="2:8" ht="33.75" x14ac:dyDescent="0.25">
      <c r="B17" s="91">
        <v>12</v>
      </c>
      <c r="C17" s="92" t="s">
        <v>34</v>
      </c>
      <c r="D17" s="93">
        <v>19263.880366972488</v>
      </c>
      <c r="E17" s="93">
        <v>116662.01697247697</v>
      </c>
      <c r="F17" s="93">
        <v>267049.00155963306</v>
      </c>
      <c r="G17" s="93">
        <v>308011.29504587175</v>
      </c>
      <c r="H17" s="101"/>
    </row>
    <row r="18" spans="2:8" ht="22.5" x14ac:dyDescent="0.25">
      <c r="B18" s="91">
        <v>13</v>
      </c>
      <c r="C18" s="92" t="s">
        <v>35</v>
      </c>
      <c r="D18" s="93">
        <v>565377.74007029808</v>
      </c>
      <c r="E18" s="93">
        <v>1120147.9760852542</v>
      </c>
      <c r="F18" s="93">
        <v>1746862.6833477835</v>
      </c>
      <c r="G18" s="93">
        <v>2126018.6300122109</v>
      </c>
      <c r="H18" s="101"/>
    </row>
    <row r="19" spans="2:8" ht="22.5" x14ac:dyDescent="0.25">
      <c r="B19" s="91">
        <v>14</v>
      </c>
      <c r="C19" s="92" t="s">
        <v>36</v>
      </c>
      <c r="D19" s="93">
        <v>222716.76045871561</v>
      </c>
      <c r="E19" s="93">
        <v>374321.4393577982</v>
      </c>
      <c r="F19" s="93">
        <v>506250.87724770629</v>
      </c>
      <c r="G19" s="93">
        <v>636356.8499082569</v>
      </c>
      <c r="H19" s="101"/>
    </row>
    <row r="20" spans="2:8" ht="22.5" x14ac:dyDescent="0.25">
      <c r="B20" s="91">
        <v>15</v>
      </c>
      <c r="C20" s="92" t="s">
        <v>37</v>
      </c>
      <c r="D20" s="93">
        <v>14212.779816513761</v>
      </c>
      <c r="E20" s="93">
        <v>33766.119266055044</v>
      </c>
      <c r="F20" s="93">
        <v>33598.990825688074</v>
      </c>
      <c r="G20" s="93">
        <v>47059.788990825684</v>
      </c>
      <c r="H20" s="101"/>
    </row>
    <row r="21" spans="2:8" ht="22.5" x14ac:dyDescent="0.25">
      <c r="B21" s="91">
        <v>16</v>
      </c>
      <c r="C21" s="92" t="s">
        <v>38</v>
      </c>
      <c r="D21" s="93">
        <v>102071.77781193578</v>
      </c>
      <c r="E21" s="93">
        <v>156618.11788811925</v>
      </c>
      <c r="F21" s="93">
        <v>215840.53697247704</v>
      </c>
      <c r="G21" s="93">
        <v>306340.67284403672</v>
      </c>
      <c r="H21" s="101"/>
    </row>
    <row r="22" spans="2:8" ht="22.5" x14ac:dyDescent="0.25">
      <c r="B22" s="91">
        <v>17</v>
      </c>
      <c r="C22" s="92" t="s">
        <v>39</v>
      </c>
      <c r="D22" s="93">
        <v>2197.1926605504577</v>
      </c>
      <c r="E22" s="93">
        <v>4376.9644036697255</v>
      </c>
      <c r="F22" s="93">
        <v>6015.6444036696721</v>
      </c>
      <c r="G22" s="93">
        <v>7577.6266055045953</v>
      </c>
      <c r="H22" s="101"/>
    </row>
    <row r="23" spans="2:8" ht="22.5" x14ac:dyDescent="0.25">
      <c r="B23" s="91">
        <v>18</v>
      </c>
      <c r="C23" s="92" t="s">
        <v>40</v>
      </c>
      <c r="D23" s="93">
        <v>210295.97440366828</v>
      </c>
      <c r="E23" s="93">
        <v>460251.31339448784</v>
      </c>
      <c r="F23" s="93">
        <v>731809.87678895076</v>
      </c>
      <c r="G23" s="93">
        <v>1024232.821192645</v>
      </c>
      <c r="H23" s="101"/>
    </row>
    <row r="24" spans="2:8" ht="22.5" x14ac:dyDescent="0.25">
      <c r="B24" s="91">
        <v>19</v>
      </c>
      <c r="C24" s="92" t="s">
        <v>41</v>
      </c>
      <c r="D24" s="93">
        <v>13447.43</v>
      </c>
      <c r="E24" s="93">
        <v>18747.370000000199</v>
      </c>
      <c r="F24" s="93">
        <v>44195.750000000698</v>
      </c>
      <c r="G24" s="93">
        <v>77182.969999999506</v>
      </c>
      <c r="H24" s="101"/>
    </row>
    <row r="25" spans="2:8" ht="22.5" x14ac:dyDescent="0.25">
      <c r="B25" s="94">
        <v>20</v>
      </c>
      <c r="C25" s="92" t="s">
        <v>42</v>
      </c>
      <c r="D25" s="93">
        <v>3059875.5719366157</v>
      </c>
      <c r="E25" s="93">
        <v>6915521.0961365895</v>
      </c>
      <c r="F25" s="93">
        <v>10559132.666328356</v>
      </c>
      <c r="G25" s="93">
        <v>15370843.247034186</v>
      </c>
      <c r="H25" s="101"/>
    </row>
    <row r="26" spans="2:8" ht="22.5" x14ac:dyDescent="0.25">
      <c r="B26" s="94">
        <v>21</v>
      </c>
      <c r="C26" s="92" t="s">
        <v>43</v>
      </c>
      <c r="D26" s="93">
        <v>20793.650000000001</v>
      </c>
      <c r="E26" s="93">
        <v>26586.65</v>
      </c>
      <c r="F26" s="93">
        <v>32921.65</v>
      </c>
      <c r="G26" s="93">
        <v>82916.44</v>
      </c>
      <c r="H26" s="101"/>
    </row>
    <row r="27" spans="2:8" ht="22.5" x14ac:dyDescent="0.25">
      <c r="B27" s="94">
        <v>22</v>
      </c>
      <c r="C27" s="92" t="s">
        <v>44</v>
      </c>
      <c r="D27" s="93">
        <v>338301.44009999785</v>
      </c>
      <c r="E27" s="93">
        <v>766703.00459997484</v>
      </c>
      <c r="F27" s="93">
        <v>1140095.0470999819</v>
      </c>
      <c r="G27" s="93">
        <v>1673969.6029000031</v>
      </c>
      <c r="H27" s="101"/>
    </row>
    <row r="28" spans="2:8" ht="22.5" x14ac:dyDescent="0.25">
      <c r="B28" s="94">
        <v>23</v>
      </c>
      <c r="C28" s="92" t="s">
        <v>45</v>
      </c>
      <c r="D28" s="93">
        <v>1850</v>
      </c>
      <c r="E28" s="93">
        <v>2400</v>
      </c>
      <c r="F28" s="93">
        <v>2700</v>
      </c>
      <c r="G28" s="93">
        <v>3000</v>
      </c>
      <c r="H28" s="101"/>
    </row>
    <row r="29" spans="2:8" ht="22.5" x14ac:dyDescent="0.25">
      <c r="B29" s="106" t="s">
        <v>22</v>
      </c>
      <c r="C29" s="95" t="s">
        <v>46</v>
      </c>
      <c r="D29" s="96">
        <f>SUM(D6:D24)</f>
        <v>18656843.044572908</v>
      </c>
      <c r="E29" s="96">
        <f>SUM(E6:E24)</f>
        <v>38879245.231973894</v>
      </c>
      <c r="F29" s="96">
        <f>SUM(F6:F24)</f>
        <v>60592912.468285426</v>
      </c>
      <c r="G29" s="96">
        <f>SUM(G6:G24)</f>
        <v>77599881.123419464</v>
      </c>
      <c r="H29" s="101"/>
    </row>
    <row r="30" spans="2:8" ht="22.5" x14ac:dyDescent="0.25">
      <c r="B30" s="106" t="s">
        <v>21</v>
      </c>
      <c r="C30" s="95" t="s">
        <v>47</v>
      </c>
      <c r="D30" s="96">
        <f>SUM(D25:D28)</f>
        <v>3420820.6620366136</v>
      </c>
      <c r="E30" s="96">
        <f>SUM(E25:E28)</f>
        <v>7711210.7507365644</v>
      </c>
      <c r="F30" s="96">
        <f>SUM(F25:F28)</f>
        <v>11734849.363428337</v>
      </c>
      <c r="G30" s="96">
        <f>SUM(G25:G28)</f>
        <v>17130729.289934188</v>
      </c>
      <c r="H30" s="101"/>
    </row>
    <row r="31" spans="2:8" ht="19.5" customHeight="1" x14ac:dyDescent="0.25">
      <c r="B31" s="106"/>
      <c r="C31" s="97" t="s">
        <v>48</v>
      </c>
      <c r="D31" s="96">
        <f>D29+D30</f>
        <v>22077663.706609521</v>
      </c>
      <c r="E31" s="96">
        <f>E29+E30</f>
        <v>46590455.982710458</v>
      </c>
      <c r="F31" s="96">
        <f>F29+F30</f>
        <v>72327761.831713766</v>
      </c>
      <c r="G31" s="96">
        <f>G29+G30</f>
        <v>94730610.413353652</v>
      </c>
      <c r="H31" s="101"/>
    </row>
    <row r="32" spans="2:8" x14ac:dyDescent="0.25">
      <c r="B32" s="112"/>
      <c r="C32" s="112"/>
      <c r="D32" s="57"/>
    </row>
    <row r="33" spans="2:7" x14ac:dyDescent="0.25">
      <c r="B33" s="107" t="s">
        <v>6</v>
      </c>
      <c r="C33" s="6"/>
      <c r="G33" s="111"/>
    </row>
    <row r="34" spans="2:7" x14ac:dyDescent="0.25">
      <c r="G34" s="111"/>
    </row>
  </sheetData>
  <mergeCells count="1">
    <mergeCell ref="B3:C3"/>
  </mergeCells>
  <hyperlinks>
    <hyperlink ref="B33" location="Sadržaj!A1" display="Sadržaj/ Contents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E29:E30 D29:D31 F29:F31 G29:G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6"/>
  <sheetViews>
    <sheetView showGridLines="0" topLeftCell="A16" workbookViewId="0">
      <selection activeCell="D44" sqref="D44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3.7109375" style="16" bestFit="1" customWidth="1"/>
    <col min="6" max="6" width="17.5703125" style="16" bestFit="1" customWidth="1"/>
    <col min="7" max="7" width="15.85546875" style="16" customWidth="1"/>
    <col min="8" max="8" width="13.5703125" style="16" customWidth="1"/>
    <col min="9" max="16384" width="9.140625" style="16"/>
  </cols>
  <sheetData>
    <row r="1" spans="1:8" x14ac:dyDescent="0.25">
      <c r="A1" s="108" t="s">
        <v>57</v>
      </c>
    </row>
    <row r="2" spans="1:8" ht="13.9" customHeight="1" x14ac:dyDescent="0.25">
      <c r="B2" s="129" t="s">
        <v>102</v>
      </c>
      <c r="C2" s="130"/>
      <c r="D2" s="130"/>
      <c r="E2" s="130"/>
      <c r="F2" s="130"/>
      <c r="G2" s="130"/>
      <c r="H2" s="55"/>
    </row>
    <row r="3" spans="1:8" ht="15" x14ac:dyDescent="0.25">
      <c r="B3" s="128" t="s">
        <v>81</v>
      </c>
      <c r="C3" s="128"/>
      <c r="D3" s="44"/>
      <c r="E3" s="42"/>
      <c r="F3" s="42"/>
      <c r="G3" s="42"/>
    </row>
    <row r="4" spans="1:8" ht="13.5" customHeight="1" x14ac:dyDescent="0.25">
      <c r="D4" s="19"/>
    </row>
    <row r="5" spans="1:8" ht="22.5" x14ac:dyDescent="0.25">
      <c r="B5" s="89" t="s">
        <v>50</v>
      </c>
      <c r="C5" s="89" t="s">
        <v>49</v>
      </c>
      <c r="D5" s="98" t="s">
        <v>109</v>
      </c>
      <c r="E5" s="98" t="s">
        <v>104</v>
      </c>
      <c r="F5" s="98" t="s">
        <v>106</v>
      </c>
      <c r="G5" s="98" t="s">
        <v>116</v>
      </c>
    </row>
    <row r="6" spans="1:8" ht="22.5" x14ac:dyDescent="0.25">
      <c r="B6" s="91">
        <v>1</v>
      </c>
      <c r="C6" s="92" t="s">
        <v>23</v>
      </c>
      <c r="D6" s="93">
        <v>2630597.4468826358</v>
      </c>
      <c r="E6" s="93">
        <v>5096576.6972253453</v>
      </c>
      <c r="F6" s="93">
        <v>7978713.3355613183</v>
      </c>
      <c r="G6" s="93">
        <v>10703076.899770427</v>
      </c>
    </row>
    <row r="7" spans="1:8" ht="22.5" x14ac:dyDescent="0.25">
      <c r="B7" s="91">
        <v>2</v>
      </c>
      <c r="C7" s="92" t="s">
        <v>24</v>
      </c>
      <c r="D7" s="93">
        <v>585792.13516285503</v>
      </c>
      <c r="E7" s="93">
        <v>1304125.943487904</v>
      </c>
      <c r="F7" s="93">
        <v>1967008.958171729</v>
      </c>
      <c r="G7" s="93">
        <v>2611431.7841197103</v>
      </c>
    </row>
    <row r="8" spans="1:8" ht="22.5" x14ac:dyDescent="0.25">
      <c r="B8" s="91">
        <v>3</v>
      </c>
      <c r="C8" s="92" t="s">
        <v>25</v>
      </c>
      <c r="D8" s="93">
        <v>1528992.7217805837</v>
      </c>
      <c r="E8" s="93">
        <v>3170155.9240095182</v>
      </c>
      <c r="F8" s="93">
        <v>4899733.9288699683</v>
      </c>
      <c r="G8" s="93">
        <v>6619033.9661909556</v>
      </c>
    </row>
    <row r="9" spans="1:8" ht="22.5" x14ac:dyDescent="0.25">
      <c r="B9" s="91">
        <v>4</v>
      </c>
      <c r="C9" s="92" t="s">
        <v>26</v>
      </c>
      <c r="D9" s="93">
        <v>34267.9462108835</v>
      </c>
      <c r="E9" s="93">
        <v>81166.017379665689</v>
      </c>
      <c r="F9" s="93">
        <v>130191.7361802887</v>
      </c>
      <c r="G9" s="93">
        <v>179212.26341044862</v>
      </c>
    </row>
    <row r="10" spans="1:8" ht="22.5" x14ac:dyDescent="0.25">
      <c r="B10" s="91">
        <v>5</v>
      </c>
      <c r="C10" s="92" t="s">
        <v>27</v>
      </c>
      <c r="D10" s="93">
        <v>115789.16</v>
      </c>
      <c r="E10" s="93">
        <v>214533.78943303722</v>
      </c>
      <c r="F10" s="93">
        <v>318671.31100092229</v>
      </c>
      <c r="G10" s="93">
        <v>424605.95256880735</v>
      </c>
    </row>
    <row r="11" spans="1:8" ht="22.5" x14ac:dyDescent="0.25">
      <c r="B11" s="91">
        <v>6</v>
      </c>
      <c r="C11" s="92" t="s">
        <v>28</v>
      </c>
      <c r="D11" s="93">
        <v>57665.502310140328</v>
      </c>
      <c r="E11" s="93">
        <v>138180.09744107144</v>
      </c>
      <c r="F11" s="93">
        <v>189431.42902093969</v>
      </c>
      <c r="G11" s="93">
        <v>363119.92400998261</v>
      </c>
    </row>
    <row r="12" spans="1:8" ht="22.5" x14ac:dyDescent="0.25">
      <c r="B12" s="91">
        <v>7</v>
      </c>
      <c r="C12" s="92" t="s">
        <v>29</v>
      </c>
      <c r="D12" s="93">
        <v>106088.96079208181</v>
      </c>
      <c r="E12" s="93">
        <v>214046.01757132655</v>
      </c>
      <c r="F12" s="93">
        <v>338769.50147015689</v>
      </c>
      <c r="G12" s="93">
        <v>448144.62262106495</v>
      </c>
    </row>
    <row r="13" spans="1:8" ht="22.5" x14ac:dyDescent="0.25">
      <c r="B13" s="91">
        <v>8</v>
      </c>
      <c r="C13" s="92" t="s">
        <v>30</v>
      </c>
      <c r="D13" s="93">
        <v>719408.74869629822</v>
      </c>
      <c r="E13" s="93">
        <v>1464435.606225285</v>
      </c>
      <c r="F13" s="93">
        <v>2253603.8740595505</v>
      </c>
      <c r="G13" s="93">
        <v>3076897.6914342958</v>
      </c>
    </row>
    <row r="14" spans="1:8" ht="22.5" x14ac:dyDescent="0.25">
      <c r="B14" s="91">
        <v>9</v>
      </c>
      <c r="C14" s="92" t="s">
        <v>31</v>
      </c>
      <c r="D14" s="93">
        <v>1910205.2903484819</v>
      </c>
      <c r="E14" s="93">
        <v>3768585.963808821</v>
      </c>
      <c r="F14" s="93">
        <v>5811895.4071119651</v>
      </c>
      <c r="G14" s="93">
        <v>8112588.4389278349</v>
      </c>
    </row>
    <row r="15" spans="1:8" ht="33.75" x14ac:dyDescent="0.25">
      <c r="B15" s="91">
        <v>10</v>
      </c>
      <c r="C15" s="92" t="s">
        <v>32</v>
      </c>
      <c r="D15" s="93">
        <v>8797771.921549229</v>
      </c>
      <c r="E15" s="93">
        <v>18025196.078059632</v>
      </c>
      <c r="F15" s="93">
        <v>27977703.751834109</v>
      </c>
      <c r="G15" s="93">
        <v>37352540.68972028</v>
      </c>
    </row>
    <row r="16" spans="1:8" ht="33.75" x14ac:dyDescent="0.25">
      <c r="B16" s="91">
        <v>11</v>
      </c>
      <c r="C16" s="92" t="s">
        <v>33</v>
      </c>
      <c r="D16" s="93">
        <v>168830.7788955057</v>
      </c>
      <c r="E16" s="93">
        <v>340666.12414221326</v>
      </c>
      <c r="F16" s="93">
        <v>516591.92128186079</v>
      </c>
      <c r="G16" s="93">
        <v>716731.2214276325</v>
      </c>
    </row>
    <row r="17" spans="2:8" ht="33.75" x14ac:dyDescent="0.25">
      <c r="B17" s="91">
        <v>12</v>
      </c>
      <c r="C17" s="92" t="s">
        <v>34</v>
      </c>
      <c r="D17" s="93">
        <v>63326.296336331972</v>
      </c>
      <c r="E17" s="93">
        <v>127465.70695740893</v>
      </c>
      <c r="F17" s="93">
        <v>209796.83852718427</v>
      </c>
      <c r="G17" s="93">
        <v>284767.79528344772</v>
      </c>
    </row>
    <row r="18" spans="2:8" ht="22.5" x14ac:dyDescent="0.25">
      <c r="B18" s="91">
        <v>13</v>
      </c>
      <c r="C18" s="92" t="s">
        <v>35</v>
      </c>
      <c r="D18" s="93">
        <v>440673.34061352815</v>
      </c>
      <c r="E18" s="93">
        <v>888556.74688394903</v>
      </c>
      <c r="F18" s="93">
        <v>1431794.0339475577</v>
      </c>
      <c r="G18" s="93">
        <v>1951696.4330721651</v>
      </c>
    </row>
    <row r="19" spans="2:8" ht="22.5" x14ac:dyDescent="0.25">
      <c r="B19" s="91">
        <v>14</v>
      </c>
      <c r="C19" s="92" t="s">
        <v>36</v>
      </c>
      <c r="D19" s="93">
        <v>136115.83506801532</v>
      </c>
      <c r="E19" s="93">
        <v>261072.0123996255</v>
      </c>
      <c r="F19" s="93">
        <v>367886.69138613273</v>
      </c>
      <c r="G19" s="93">
        <v>446499.98421639844</v>
      </c>
    </row>
    <row r="20" spans="2:8" ht="22.5" x14ac:dyDescent="0.25">
      <c r="B20" s="91">
        <v>15</v>
      </c>
      <c r="C20" s="92" t="s">
        <v>37</v>
      </c>
      <c r="D20" s="93">
        <v>6605.6878728416414</v>
      </c>
      <c r="E20" s="93">
        <v>14738.383037511856</v>
      </c>
      <c r="F20" s="93">
        <v>24123.069983778878</v>
      </c>
      <c r="G20" s="93">
        <v>31895.794534482891</v>
      </c>
    </row>
    <row r="21" spans="2:8" ht="22.5" x14ac:dyDescent="0.25">
      <c r="B21" s="91">
        <v>16</v>
      </c>
      <c r="C21" s="92" t="s">
        <v>38</v>
      </c>
      <c r="D21" s="93">
        <v>71394.35451294377</v>
      </c>
      <c r="E21" s="93">
        <v>129628.50507382685</v>
      </c>
      <c r="F21" s="93">
        <v>187187.83249860629</v>
      </c>
      <c r="G21" s="93">
        <v>248003.83619119294</v>
      </c>
    </row>
    <row r="22" spans="2:8" ht="22.5" x14ac:dyDescent="0.25">
      <c r="B22" s="91">
        <v>17</v>
      </c>
      <c r="C22" s="92" t="s">
        <v>39</v>
      </c>
      <c r="D22" s="93">
        <v>2199.6264027676325</v>
      </c>
      <c r="E22" s="93">
        <v>4352.0990584551982</v>
      </c>
      <c r="F22" s="93">
        <v>6468.5591927463811</v>
      </c>
      <c r="G22" s="93">
        <v>8376.8633611169225</v>
      </c>
    </row>
    <row r="23" spans="2:8" ht="22.5" x14ac:dyDescent="0.25">
      <c r="B23" s="91">
        <v>18</v>
      </c>
      <c r="C23" s="92" t="s">
        <v>40</v>
      </c>
      <c r="D23" s="93">
        <v>239281.12979016139</v>
      </c>
      <c r="E23" s="93">
        <v>468316.30862911028</v>
      </c>
      <c r="F23" s="93">
        <v>718358.66919324175</v>
      </c>
      <c r="G23" s="93">
        <v>978603.50247951364</v>
      </c>
    </row>
    <row r="24" spans="2:8" ht="22.5" x14ac:dyDescent="0.25">
      <c r="B24" s="91">
        <v>19</v>
      </c>
      <c r="C24" s="92" t="s">
        <v>41</v>
      </c>
      <c r="D24" s="93">
        <v>22718.562823375913</v>
      </c>
      <c r="E24" s="93">
        <v>45166.362823376105</v>
      </c>
      <c r="F24" s="93">
        <v>68195.492823376611</v>
      </c>
      <c r="G24" s="93">
        <v>90470.43282337542</v>
      </c>
    </row>
    <row r="25" spans="2:8" ht="22.5" x14ac:dyDescent="0.25">
      <c r="B25" s="94">
        <v>20</v>
      </c>
      <c r="C25" s="92" t="s">
        <v>42</v>
      </c>
      <c r="D25" s="93">
        <v>3063566.1611032826</v>
      </c>
      <c r="E25" s="93">
        <v>6926704.7169699231</v>
      </c>
      <c r="F25" s="93">
        <v>10570711.290495023</v>
      </c>
      <c r="G25" s="93">
        <v>15378643.904534185</v>
      </c>
    </row>
    <row r="26" spans="2:8" ht="22.5" x14ac:dyDescent="0.25">
      <c r="B26" s="94">
        <v>21</v>
      </c>
      <c r="C26" s="92" t="s">
        <v>43</v>
      </c>
      <c r="D26" s="93">
        <v>20793.650000000001</v>
      </c>
      <c r="E26" s="93">
        <v>26586.65</v>
      </c>
      <c r="F26" s="93">
        <v>32921.65</v>
      </c>
      <c r="G26" s="93">
        <v>82916.44</v>
      </c>
    </row>
    <row r="27" spans="2:8" ht="22.5" x14ac:dyDescent="0.25">
      <c r="B27" s="94">
        <v>22</v>
      </c>
      <c r="C27" s="92" t="s">
        <v>44</v>
      </c>
      <c r="D27" s="93">
        <v>403148.55082774989</v>
      </c>
      <c r="E27" s="93">
        <v>812096.21134860883</v>
      </c>
      <c r="F27" s="93">
        <v>1226702.274599982</v>
      </c>
      <c r="G27" s="93">
        <v>1653950.9481294581</v>
      </c>
    </row>
    <row r="28" spans="2:8" ht="22.5" x14ac:dyDescent="0.25">
      <c r="B28" s="94">
        <v>23</v>
      </c>
      <c r="C28" s="92" t="s">
        <v>45</v>
      </c>
      <c r="D28" s="93">
        <v>1850</v>
      </c>
      <c r="E28" s="93">
        <v>2400</v>
      </c>
      <c r="F28" s="93">
        <v>2700</v>
      </c>
      <c r="G28" s="93">
        <v>3000</v>
      </c>
    </row>
    <row r="29" spans="2:8" ht="22.5" x14ac:dyDescent="0.25">
      <c r="B29" s="106" t="s">
        <v>22</v>
      </c>
      <c r="C29" s="95" t="s">
        <v>46</v>
      </c>
      <c r="D29" s="96">
        <f>SUM(D6:D24)</f>
        <v>17637725.446048662</v>
      </c>
      <c r="E29" s="96">
        <f>SUM(E6:E24)</f>
        <v>35756964.383647099</v>
      </c>
      <c r="F29" s="96">
        <f>SUM(F6:F24)</f>
        <v>55396126.342115432</v>
      </c>
      <c r="G29" s="96">
        <f>SUM(G6:G24)</f>
        <v>74647698.096163139</v>
      </c>
      <c r="H29" s="110"/>
    </row>
    <row r="30" spans="2:8" ht="22.5" x14ac:dyDescent="0.25">
      <c r="B30" s="106" t="s">
        <v>21</v>
      </c>
      <c r="C30" s="95" t="s">
        <v>47</v>
      </c>
      <c r="D30" s="96">
        <f>SUM(D25:D28)</f>
        <v>3489358.3619310325</v>
      </c>
      <c r="E30" s="96">
        <f>SUM(E25:E28)</f>
        <v>7767787.5783185326</v>
      </c>
      <c r="F30" s="96">
        <f>SUM(F25:F28)</f>
        <v>11833035.215095006</v>
      </c>
      <c r="G30" s="96">
        <f>SUM(G25:G28)</f>
        <v>17118511.292663641</v>
      </c>
      <c r="H30" s="110"/>
    </row>
    <row r="31" spans="2:8" x14ac:dyDescent="0.25">
      <c r="B31" s="106"/>
      <c r="C31" s="97" t="s">
        <v>48</v>
      </c>
      <c r="D31" s="96">
        <f>D29+D30</f>
        <v>21127083.807979695</v>
      </c>
      <c r="E31" s="96">
        <f>E29+E30</f>
        <v>43524751.961965635</v>
      </c>
      <c r="F31" s="96">
        <f>F29+F30</f>
        <v>67229161.557210445</v>
      </c>
      <c r="G31" s="96">
        <f>G29+G30</f>
        <v>91766209.388826787</v>
      </c>
      <c r="H31" s="110"/>
    </row>
    <row r="32" spans="2:8" x14ac:dyDescent="0.25">
      <c r="H32" s="110"/>
    </row>
    <row r="33" spans="2:8" x14ac:dyDescent="0.25">
      <c r="B33" s="107" t="s">
        <v>6</v>
      </c>
      <c r="C33" s="6"/>
      <c r="E33" s="109"/>
      <c r="G33" s="109"/>
      <c r="H33" s="110"/>
    </row>
    <row r="34" spans="2:8" x14ac:dyDescent="0.25">
      <c r="G34" s="109"/>
    </row>
    <row r="35" spans="2:8" x14ac:dyDescent="0.25">
      <c r="G35" s="110"/>
    </row>
    <row r="36" spans="2:8" x14ac:dyDescent="0.25">
      <c r="G36" s="110"/>
    </row>
  </sheetData>
  <mergeCells count="2">
    <mergeCell ref="B3:C3"/>
    <mergeCell ref="B2:G2"/>
  </mergeCells>
  <hyperlinks>
    <hyperlink ref="B33" location="Sadržaj!A1" display="Sadržaj/ Contents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E29:E30 D29:D30 F29:F31 G29:G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G34"/>
  <sheetViews>
    <sheetView showGridLines="0" topLeftCell="A22" zoomScaleNormal="100" workbookViewId="0">
      <selection activeCell="E40" sqref="E40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7" width="13.7109375" style="6" bestFit="1" customWidth="1"/>
    <col min="8" max="10" width="11.7109375" style="6" customWidth="1"/>
    <col min="11" max="11" width="12.140625" style="6" customWidth="1"/>
    <col min="12" max="12" width="11.7109375" style="6" customWidth="1"/>
    <col min="13" max="13" width="9" style="6" customWidth="1"/>
    <col min="14" max="16384" width="9.140625" style="6"/>
  </cols>
  <sheetData>
    <row r="1" spans="1:7" s="16" customFormat="1" ht="14.25" x14ac:dyDescent="0.25">
      <c r="A1" s="108" t="s">
        <v>58</v>
      </c>
      <c r="D1" s="14"/>
    </row>
    <row r="2" spans="1:7" s="16" customFormat="1" ht="13.9" customHeight="1" x14ac:dyDescent="0.25">
      <c r="B2" s="129" t="s">
        <v>99</v>
      </c>
      <c r="C2" s="129"/>
      <c r="D2" s="129"/>
      <c r="E2" s="129"/>
      <c r="F2" s="129"/>
      <c r="G2" s="55"/>
    </row>
    <row r="3" spans="1:7" s="16" customFormat="1" ht="15" customHeight="1" x14ac:dyDescent="0.25">
      <c r="B3" s="128" t="s">
        <v>80</v>
      </c>
      <c r="C3" s="128"/>
      <c r="D3" s="44"/>
      <c r="E3" s="42"/>
      <c r="F3" s="42"/>
    </row>
    <row r="4" spans="1:7" s="103" customFormat="1" ht="15" customHeight="1" x14ac:dyDescent="0.25"/>
    <row r="5" spans="1:7" s="104" customFormat="1" ht="22.5" x14ac:dyDescent="0.25">
      <c r="B5" s="89" t="s">
        <v>50</v>
      </c>
      <c r="C5" s="89" t="s">
        <v>49</v>
      </c>
      <c r="D5" s="98" t="s">
        <v>109</v>
      </c>
      <c r="E5" s="98" t="s">
        <v>104</v>
      </c>
      <c r="F5" s="98" t="s">
        <v>106</v>
      </c>
      <c r="G5" s="98" t="s">
        <v>116</v>
      </c>
    </row>
    <row r="6" spans="1:7" ht="22.5" x14ac:dyDescent="0.25">
      <c r="B6" s="91">
        <v>1</v>
      </c>
      <c r="C6" s="92" t="s">
        <v>23</v>
      </c>
      <c r="D6" s="93">
        <v>2979</v>
      </c>
      <c r="E6" s="93">
        <v>5789</v>
      </c>
      <c r="F6" s="93">
        <v>8531</v>
      </c>
      <c r="G6" s="93">
        <v>11751</v>
      </c>
    </row>
    <row r="7" spans="1:7" s="101" customFormat="1" ht="24" customHeight="1" x14ac:dyDescent="0.25">
      <c r="B7" s="91">
        <v>2</v>
      </c>
      <c r="C7" s="92" t="s">
        <v>24</v>
      </c>
      <c r="D7" s="93">
        <v>4528</v>
      </c>
      <c r="E7" s="93">
        <v>8762</v>
      </c>
      <c r="F7" s="93">
        <v>12808</v>
      </c>
      <c r="G7" s="93">
        <v>18684</v>
      </c>
    </row>
    <row r="8" spans="1:7" s="105" customFormat="1" ht="22.5" x14ac:dyDescent="0.25">
      <c r="B8" s="91">
        <v>3</v>
      </c>
      <c r="C8" s="92" t="s">
        <v>25</v>
      </c>
      <c r="D8" s="93">
        <v>866</v>
      </c>
      <c r="E8" s="93">
        <v>1772</v>
      </c>
      <c r="F8" s="93">
        <v>2629</v>
      </c>
      <c r="G8" s="93">
        <v>3908</v>
      </c>
    </row>
    <row r="9" spans="1:7" ht="22.5" x14ac:dyDescent="0.25">
      <c r="B9" s="91">
        <v>4</v>
      </c>
      <c r="C9" s="92" t="s">
        <v>26</v>
      </c>
      <c r="D9" s="93">
        <v>0</v>
      </c>
      <c r="E9" s="93">
        <v>0</v>
      </c>
      <c r="F9" s="93">
        <v>0</v>
      </c>
      <c r="G9" s="93">
        <v>0</v>
      </c>
    </row>
    <row r="10" spans="1:7" ht="22.5" x14ac:dyDescent="0.25">
      <c r="B10" s="91">
        <v>5</v>
      </c>
      <c r="C10" s="92" t="s">
        <v>27</v>
      </c>
      <c r="D10" s="93">
        <v>0</v>
      </c>
      <c r="E10" s="93">
        <v>0</v>
      </c>
      <c r="F10" s="93">
        <v>0</v>
      </c>
      <c r="G10" s="93">
        <v>1</v>
      </c>
    </row>
    <row r="11" spans="1:7" ht="22.5" x14ac:dyDescent="0.25">
      <c r="B11" s="91">
        <v>6</v>
      </c>
      <c r="C11" s="92" t="s">
        <v>28</v>
      </c>
      <c r="D11" s="93">
        <v>0</v>
      </c>
      <c r="E11" s="93">
        <v>1</v>
      </c>
      <c r="F11" s="93">
        <v>3</v>
      </c>
      <c r="G11" s="93">
        <v>3</v>
      </c>
    </row>
    <row r="12" spans="1:7" ht="22.5" x14ac:dyDescent="0.25">
      <c r="B12" s="91">
        <v>7</v>
      </c>
      <c r="C12" s="92" t="s">
        <v>29</v>
      </c>
      <c r="D12" s="93">
        <v>43</v>
      </c>
      <c r="E12" s="93">
        <v>92</v>
      </c>
      <c r="F12" s="93">
        <v>129</v>
      </c>
      <c r="G12" s="93">
        <v>176</v>
      </c>
    </row>
    <row r="13" spans="1:7" ht="22.5" x14ac:dyDescent="0.25">
      <c r="B13" s="91">
        <v>8</v>
      </c>
      <c r="C13" s="92" t="s">
        <v>30</v>
      </c>
      <c r="D13" s="93">
        <v>232</v>
      </c>
      <c r="E13" s="93">
        <v>367</v>
      </c>
      <c r="F13" s="93">
        <v>461</v>
      </c>
      <c r="G13" s="93">
        <v>570</v>
      </c>
    </row>
    <row r="14" spans="1:7" ht="22.5" x14ac:dyDescent="0.25">
      <c r="B14" s="91">
        <v>9</v>
      </c>
      <c r="C14" s="92" t="s">
        <v>31</v>
      </c>
      <c r="D14" s="93">
        <v>598</v>
      </c>
      <c r="E14" s="93">
        <v>972</v>
      </c>
      <c r="F14" s="93">
        <v>1463</v>
      </c>
      <c r="G14" s="93">
        <v>2071</v>
      </c>
    </row>
    <row r="15" spans="1:7" ht="33.75" x14ac:dyDescent="0.25">
      <c r="B15" s="91">
        <v>10</v>
      </c>
      <c r="C15" s="92" t="s">
        <v>32</v>
      </c>
      <c r="D15" s="93">
        <v>3067</v>
      </c>
      <c r="E15" s="93">
        <v>6092</v>
      </c>
      <c r="F15" s="93">
        <v>9308</v>
      </c>
      <c r="G15" s="93">
        <v>13019</v>
      </c>
    </row>
    <row r="16" spans="1:7" ht="33.75" x14ac:dyDescent="0.25">
      <c r="B16" s="91">
        <v>11</v>
      </c>
      <c r="C16" s="92" t="s">
        <v>33</v>
      </c>
      <c r="D16" s="93">
        <v>41</v>
      </c>
      <c r="E16" s="93">
        <v>95</v>
      </c>
      <c r="F16" s="93">
        <v>186</v>
      </c>
      <c r="G16" s="93">
        <v>299</v>
      </c>
    </row>
    <row r="17" spans="2:7" ht="33.75" x14ac:dyDescent="0.25">
      <c r="B17" s="91">
        <v>12</v>
      </c>
      <c r="C17" s="92" t="s">
        <v>34</v>
      </c>
      <c r="D17" s="93">
        <v>9</v>
      </c>
      <c r="E17" s="93">
        <v>20</v>
      </c>
      <c r="F17" s="93">
        <v>47</v>
      </c>
      <c r="G17" s="93">
        <v>53</v>
      </c>
    </row>
    <row r="18" spans="2:7" ht="22.5" x14ac:dyDescent="0.25">
      <c r="B18" s="91">
        <v>13</v>
      </c>
      <c r="C18" s="92" t="s">
        <v>35</v>
      </c>
      <c r="D18" s="93">
        <v>133</v>
      </c>
      <c r="E18" s="93">
        <v>268</v>
      </c>
      <c r="F18" s="93">
        <v>434</v>
      </c>
      <c r="G18" s="93">
        <v>622</v>
      </c>
    </row>
    <row r="19" spans="2:7" ht="22.5" x14ac:dyDescent="0.25">
      <c r="B19" s="91">
        <v>14</v>
      </c>
      <c r="C19" s="92" t="s">
        <v>36</v>
      </c>
      <c r="D19" s="93">
        <v>31</v>
      </c>
      <c r="E19" s="93">
        <v>45</v>
      </c>
      <c r="F19" s="93">
        <v>76</v>
      </c>
      <c r="G19" s="93">
        <v>103</v>
      </c>
    </row>
    <row r="20" spans="2:7" ht="18.2" customHeight="1" x14ac:dyDescent="0.25">
      <c r="B20" s="91">
        <v>15</v>
      </c>
      <c r="C20" s="92" t="s">
        <v>37</v>
      </c>
      <c r="D20" s="93">
        <v>2</v>
      </c>
      <c r="E20" s="93">
        <v>9</v>
      </c>
      <c r="F20" s="93">
        <v>13</v>
      </c>
      <c r="G20" s="93">
        <v>15</v>
      </c>
    </row>
    <row r="21" spans="2:7" ht="22.5" x14ac:dyDescent="0.25">
      <c r="B21" s="91">
        <v>16</v>
      </c>
      <c r="C21" s="92" t="s">
        <v>38</v>
      </c>
      <c r="D21" s="93">
        <v>1</v>
      </c>
      <c r="E21" s="93">
        <v>17</v>
      </c>
      <c r="F21" s="93">
        <v>121</v>
      </c>
      <c r="G21" s="93">
        <v>140</v>
      </c>
    </row>
    <row r="22" spans="2:7" ht="22.5" x14ac:dyDescent="0.25">
      <c r="B22" s="91">
        <v>17</v>
      </c>
      <c r="C22" s="92" t="s">
        <v>39</v>
      </c>
      <c r="D22" s="93">
        <v>0</v>
      </c>
      <c r="E22" s="93">
        <v>0</v>
      </c>
      <c r="F22" s="93">
        <v>0</v>
      </c>
      <c r="G22" s="93">
        <v>0</v>
      </c>
    </row>
    <row r="23" spans="2:7" ht="22.5" x14ac:dyDescent="0.25">
      <c r="B23" s="91">
        <v>18</v>
      </c>
      <c r="C23" s="92" t="s">
        <v>40</v>
      </c>
      <c r="D23" s="93">
        <v>634</v>
      </c>
      <c r="E23" s="93">
        <v>1126</v>
      </c>
      <c r="F23" s="93">
        <v>1931</v>
      </c>
      <c r="G23" s="93">
        <v>2795</v>
      </c>
    </row>
    <row r="24" spans="2:7" ht="22.5" x14ac:dyDescent="0.25">
      <c r="B24" s="91">
        <v>19</v>
      </c>
      <c r="C24" s="92" t="s">
        <v>41</v>
      </c>
      <c r="D24" s="93">
        <v>162</v>
      </c>
      <c r="E24" s="93">
        <v>248</v>
      </c>
      <c r="F24" s="93">
        <v>498</v>
      </c>
      <c r="G24" s="93">
        <v>578</v>
      </c>
    </row>
    <row r="25" spans="2:7" ht="22.5" x14ac:dyDescent="0.25">
      <c r="B25" s="94">
        <v>20</v>
      </c>
      <c r="C25" s="92" t="s">
        <v>42</v>
      </c>
      <c r="D25" s="93">
        <v>461</v>
      </c>
      <c r="E25" s="93">
        <v>1111</v>
      </c>
      <c r="F25" s="93">
        <v>1688</v>
      </c>
      <c r="G25" s="93">
        <v>2452</v>
      </c>
    </row>
    <row r="26" spans="2:7" ht="22.5" x14ac:dyDescent="0.25">
      <c r="B26" s="94">
        <v>21</v>
      </c>
      <c r="C26" s="92" t="s">
        <v>43</v>
      </c>
      <c r="D26" s="93">
        <v>8</v>
      </c>
      <c r="E26" s="93">
        <v>11</v>
      </c>
      <c r="F26" s="93">
        <v>19</v>
      </c>
      <c r="G26" s="93">
        <v>29</v>
      </c>
    </row>
    <row r="27" spans="2:7" ht="22.5" x14ac:dyDescent="0.25">
      <c r="B27" s="94">
        <v>22</v>
      </c>
      <c r="C27" s="92" t="s">
        <v>44</v>
      </c>
      <c r="D27" s="93">
        <v>165</v>
      </c>
      <c r="E27" s="93">
        <v>381</v>
      </c>
      <c r="F27" s="93">
        <v>524</v>
      </c>
      <c r="G27" s="93">
        <v>771</v>
      </c>
    </row>
    <row r="28" spans="2:7" ht="22.5" x14ac:dyDescent="0.25">
      <c r="B28" s="94">
        <v>23</v>
      </c>
      <c r="C28" s="92" t="s">
        <v>45</v>
      </c>
      <c r="D28" s="93">
        <v>0</v>
      </c>
      <c r="E28" s="93">
        <v>0</v>
      </c>
      <c r="F28" s="93">
        <v>0</v>
      </c>
      <c r="G28" s="93">
        <v>2</v>
      </c>
    </row>
    <row r="29" spans="2:7" ht="22.5" x14ac:dyDescent="0.25">
      <c r="B29" s="106" t="s">
        <v>22</v>
      </c>
      <c r="C29" s="95" t="s">
        <v>46</v>
      </c>
      <c r="D29" s="96">
        <f>SUM(D6:D24)</f>
        <v>13326</v>
      </c>
      <c r="E29" s="96">
        <f>SUM(E6:E24)</f>
        <v>25675</v>
      </c>
      <c r="F29" s="96">
        <f>SUM(F6:F24)</f>
        <v>38638</v>
      </c>
      <c r="G29" s="96">
        <f>SUM(G6:G24)</f>
        <v>54788</v>
      </c>
    </row>
    <row r="30" spans="2:7" ht="22.5" x14ac:dyDescent="0.25">
      <c r="B30" s="106" t="s">
        <v>21</v>
      </c>
      <c r="C30" s="95" t="s">
        <v>47</v>
      </c>
      <c r="D30" s="96">
        <f>SUM(D25:D28)</f>
        <v>634</v>
      </c>
      <c r="E30" s="96">
        <f>SUM(E25:E28)</f>
        <v>1503</v>
      </c>
      <c r="F30" s="96">
        <f>SUM(F25:F28)</f>
        <v>2231</v>
      </c>
      <c r="G30" s="96">
        <f>SUM(G25:G28)</f>
        <v>3254</v>
      </c>
    </row>
    <row r="31" spans="2:7" x14ac:dyDescent="0.25">
      <c r="B31" s="106"/>
      <c r="C31" s="97" t="s">
        <v>48</v>
      </c>
      <c r="D31" s="96">
        <f>D29+D30</f>
        <v>13960</v>
      </c>
      <c r="E31" s="96">
        <f>E29+E30</f>
        <v>27178</v>
      </c>
      <c r="F31" s="96">
        <f>F29+F30</f>
        <v>40869</v>
      </c>
      <c r="G31" s="96">
        <f>G29+G30</f>
        <v>58042</v>
      </c>
    </row>
    <row r="34" spans="2:2" ht="12.75" x14ac:dyDescent="0.25">
      <c r="B34" s="107" t="s">
        <v>6</v>
      </c>
    </row>
  </sheetData>
  <mergeCells count="2">
    <mergeCell ref="B3:C3"/>
    <mergeCell ref="B2:F2"/>
  </mergeCells>
  <hyperlinks>
    <hyperlink ref="B34" location="Sadržaj!A1" display="Sadržaj/ Contents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E29:E30 D29:D30 F29:F30 G29:G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G33"/>
  <sheetViews>
    <sheetView showGridLines="0" topLeftCell="A25" workbookViewId="0">
      <selection activeCell="H6" sqref="H6"/>
    </sheetView>
  </sheetViews>
  <sheetFormatPr defaultRowHeight="15" x14ac:dyDescent="0.25"/>
  <cols>
    <col min="1" max="1" width="4.7109375" style="102" bestFit="1" customWidth="1"/>
    <col min="2" max="2" width="6" style="102" customWidth="1"/>
    <col min="3" max="3" width="47.7109375" style="102" customWidth="1"/>
    <col min="4" max="4" width="14" style="102" customWidth="1"/>
    <col min="5" max="5" width="13.5703125" style="102" customWidth="1"/>
    <col min="6" max="6" width="14.140625" style="102" customWidth="1"/>
    <col min="7" max="7" width="13.28515625" style="102" customWidth="1"/>
    <col min="8" max="16384" width="9.140625" style="102"/>
  </cols>
  <sheetData>
    <row r="1" spans="1:7" x14ac:dyDescent="0.25">
      <c r="A1" s="108" t="s">
        <v>64</v>
      </c>
      <c r="B1" s="16"/>
      <c r="C1" s="16"/>
      <c r="D1" s="14"/>
      <c r="E1" s="16"/>
      <c r="F1" s="16"/>
    </row>
    <row r="2" spans="1:7" ht="14.45" customHeight="1" x14ac:dyDescent="0.25">
      <c r="A2" s="16"/>
      <c r="B2" s="129" t="s">
        <v>98</v>
      </c>
      <c r="C2" s="129"/>
      <c r="D2" s="129"/>
      <c r="E2" s="129"/>
      <c r="F2" s="129"/>
    </row>
    <row r="3" spans="1:7" x14ac:dyDescent="0.25">
      <c r="A3" s="16"/>
      <c r="B3" s="128" t="s">
        <v>101</v>
      </c>
      <c r="C3" s="128"/>
      <c r="D3" s="44"/>
      <c r="E3" s="42"/>
      <c r="F3" s="42"/>
    </row>
    <row r="4" spans="1:7" x14ac:dyDescent="0.25">
      <c r="A4" s="103"/>
      <c r="B4" s="103"/>
      <c r="C4" s="103"/>
      <c r="D4" s="103"/>
      <c r="E4" s="103"/>
      <c r="F4" s="103"/>
    </row>
    <row r="5" spans="1:7" ht="22.5" x14ac:dyDescent="0.25">
      <c r="A5" s="104"/>
      <c r="B5" s="89" t="s">
        <v>50</v>
      </c>
      <c r="C5" s="89" t="s">
        <v>49</v>
      </c>
      <c r="D5" s="98" t="s">
        <v>109</v>
      </c>
      <c r="E5" s="98" t="s">
        <v>104</v>
      </c>
      <c r="F5" s="98" t="s">
        <v>106</v>
      </c>
      <c r="G5" s="98" t="s">
        <v>116</v>
      </c>
    </row>
    <row r="6" spans="1:7" ht="22.5" x14ac:dyDescent="0.25">
      <c r="A6" s="6"/>
      <c r="B6" s="91">
        <v>1</v>
      </c>
      <c r="C6" s="92" t="s">
        <v>23</v>
      </c>
      <c r="D6" s="93">
        <v>1807148.86</v>
      </c>
      <c r="E6" s="93">
        <v>3749358.7700000005</v>
      </c>
      <c r="F6" s="93">
        <v>5447478.8000000007</v>
      </c>
      <c r="G6" s="93">
        <v>7479932.0000000019</v>
      </c>
    </row>
    <row r="7" spans="1:7" ht="22.5" x14ac:dyDescent="0.25">
      <c r="A7" s="101"/>
      <c r="B7" s="91">
        <v>2</v>
      </c>
      <c r="C7" s="92" t="s">
        <v>24</v>
      </c>
      <c r="D7" s="93">
        <v>377651.51</v>
      </c>
      <c r="E7" s="93">
        <v>795126.36000000034</v>
      </c>
      <c r="F7" s="93">
        <v>1145044.8999999999</v>
      </c>
      <c r="G7" s="93">
        <v>1630011.7999999984</v>
      </c>
    </row>
    <row r="8" spans="1:7" ht="22.5" x14ac:dyDescent="0.25">
      <c r="A8" s="105"/>
      <c r="B8" s="91">
        <v>3</v>
      </c>
      <c r="C8" s="92" t="s">
        <v>25</v>
      </c>
      <c r="D8" s="93">
        <v>852676.14</v>
      </c>
      <c r="E8" s="93">
        <v>1720936.9799999995</v>
      </c>
      <c r="F8" s="93">
        <v>2611687.2999999989</v>
      </c>
      <c r="G8" s="93">
        <v>3818188.2400000012</v>
      </c>
    </row>
    <row r="9" spans="1:7" ht="22.5" x14ac:dyDescent="0.25">
      <c r="A9" s="6"/>
      <c r="B9" s="91">
        <v>4</v>
      </c>
      <c r="C9" s="92" t="s">
        <v>26</v>
      </c>
      <c r="D9" s="93">
        <v>0</v>
      </c>
      <c r="E9" s="93">
        <v>0</v>
      </c>
      <c r="F9" s="93">
        <v>0</v>
      </c>
      <c r="G9" s="93">
        <v>0</v>
      </c>
    </row>
    <row r="10" spans="1:7" ht="22.5" x14ac:dyDescent="0.25">
      <c r="A10" s="6"/>
      <c r="B10" s="91">
        <v>5</v>
      </c>
      <c r="C10" s="92" t="s">
        <v>27</v>
      </c>
      <c r="D10" s="93">
        <v>0</v>
      </c>
      <c r="E10" s="93">
        <v>0</v>
      </c>
      <c r="F10" s="93">
        <v>0</v>
      </c>
      <c r="G10" s="93">
        <v>0</v>
      </c>
    </row>
    <row r="11" spans="1:7" ht="22.5" x14ac:dyDescent="0.25">
      <c r="A11" s="6"/>
      <c r="B11" s="91">
        <v>6</v>
      </c>
      <c r="C11" s="92" t="s">
        <v>28</v>
      </c>
      <c r="D11" s="93">
        <v>0</v>
      </c>
      <c r="E11" s="93">
        <v>0</v>
      </c>
      <c r="F11" s="93">
        <v>0</v>
      </c>
      <c r="G11" s="93">
        <v>0</v>
      </c>
    </row>
    <row r="12" spans="1:7" ht="22.5" x14ac:dyDescent="0.25">
      <c r="A12" s="6"/>
      <c r="B12" s="91">
        <v>7</v>
      </c>
      <c r="C12" s="92" t="s">
        <v>29</v>
      </c>
      <c r="D12" s="93">
        <v>5733.9400000000005</v>
      </c>
      <c r="E12" s="93">
        <v>12423.989999999998</v>
      </c>
      <c r="F12" s="93">
        <v>14943.949999999999</v>
      </c>
      <c r="G12" s="93">
        <v>21113.7</v>
      </c>
    </row>
    <row r="13" spans="1:7" ht="22.5" x14ac:dyDescent="0.25">
      <c r="A13" s="6"/>
      <c r="B13" s="91">
        <v>8</v>
      </c>
      <c r="C13" s="92" t="s">
        <v>30</v>
      </c>
      <c r="D13" s="93">
        <v>291939.71000000002</v>
      </c>
      <c r="E13" s="93">
        <v>512576.72999999992</v>
      </c>
      <c r="F13" s="93">
        <v>600931.73</v>
      </c>
      <c r="G13" s="93">
        <v>692148.19999999984</v>
      </c>
    </row>
    <row r="14" spans="1:7" ht="22.5" x14ac:dyDescent="0.25">
      <c r="A14" s="6"/>
      <c r="B14" s="91">
        <v>9</v>
      </c>
      <c r="C14" s="92" t="s">
        <v>31</v>
      </c>
      <c r="D14" s="93">
        <v>236578.36</v>
      </c>
      <c r="E14" s="93">
        <v>450143.99</v>
      </c>
      <c r="F14" s="93">
        <v>777571.51</v>
      </c>
      <c r="G14" s="93">
        <v>1322442.5200000003</v>
      </c>
    </row>
    <row r="15" spans="1:7" ht="22.5" x14ac:dyDescent="0.25">
      <c r="A15" s="6"/>
      <c r="B15" s="91">
        <v>10</v>
      </c>
      <c r="C15" s="92" t="s">
        <v>32</v>
      </c>
      <c r="D15" s="93">
        <v>2851047.62</v>
      </c>
      <c r="E15" s="93">
        <v>6223582.4800000014</v>
      </c>
      <c r="F15" s="93">
        <v>9737396.7199999988</v>
      </c>
      <c r="G15" s="93">
        <v>14435794.829999989</v>
      </c>
    </row>
    <row r="16" spans="1:7" ht="22.5" x14ac:dyDescent="0.25">
      <c r="A16" s="6"/>
      <c r="B16" s="91">
        <v>11</v>
      </c>
      <c r="C16" s="92" t="s">
        <v>33</v>
      </c>
      <c r="D16" s="93">
        <v>3769.36</v>
      </c>
      <c r="E16" s="93">
        <v>10610.84</v>
      </c>
      <c r="F16" s="93">
        <v>22024.98</v>
      </c>
      <c r="G16" s="93">
        <v>36061.99</v>
      </c>
    </row>
    <row r="17" spans="1:7" ht="25.5" customHeight="1" x14ac:dyDescent="0.25">
      <c r="A17" s="6"/>
      <c r="B17" s="91">
        <v>12</v>
      </c>
      <c r="C17" s="92" t="s">
        <v>34</v>
      </c>
      <c r="D17" s="93">
        <v>3925.4899999999993</v>
      </c>
      <c r="E17" s="93">
        <v>11112.569999999998</v>
      </c>
      <c r="F17" s="93">
        <v>130086.92000000001</v>
      </c>
      <c r="G17" s="93">
        <v>133114.54</v>
      </c>
    </row>
    <row r="18" spans="1:7" ht="22.5" x14ac:dyDescent="0.25">
      <c r="A18" s="6"/>
      <c r="B18" s="91">
        <v>13</v>
      </c>
      <c r="C18" s="92" t="s">
        <v>35</v>
      </c>
      <c r="D18" s="93">
        <v>52067.53</v>
      </c>
      <c r="E18" s="93">
        <v>64783.299999999996</v>
      </c>
      <c r="F18" s="93">
        <v>119813.7</v>
      </c>
      <c r="G18" s="93">
        <v>144962.64000000001</v>
      </c>
    </row>
    <row r="19" spans="1:7" ht="22.5" x14ac:dyDescent="0.25">
      <c r="A19" s="6"/>
      <c r="B19" s="91">
        <v>14</v>
      </c>
      <c r="C19" s="92" t="s">
        <v>36</v>
      </c>
      <c r="D19" s="93">
        <v>84683.25</v>
      </c>
      <c r="E19" s="93">
        <v>127250.95</v>
      </c>
      <c r="F19" s="93">
        <v>208669.32</v>
      </c>
      <c r="G19" s="93">
        <v>269822.87</v>
      </c>
    </row>
    <row r="20" spans="1:7" ht="22.5" x14ac:dyDescent="0.25">
      <c r="A20" s="6"/>
      <c r="B20" s="91">
        <v>15</v>
      </c>
      <c r="C20" s="92" t="s">
        <v>37</v>
      </c>
      <c r="D20" s="93">
        <v>402.68</v>
      </c>
      <c r="E20" s="93">
        <v>5295.5099999999993</v>
      </c>
      <c r="F20" s="93">
        <v>7460.5</v>
      </c>
      <c r="G20" s="93">
        <v>9039.69</v>
      </c>
    </row>
    <row r="21" spans="1:7" ht="22.5" x14ac:dyDescent="0.25">
      <c r="A21" s="6"/>
      <c r="B21" s="91">
        <v>16</v>
      </c>
      <c r="C21" s="92" t="s">
        <v>38</v>
      </c>
      <c r="D21" s="93">
        <v>656.7</v>
      </c>
      <c r="E21" s="93">
        <v>1894.6599999999999</v>
      </c>
      <c r="F21" s="93">
        <v>2317.23</v>
      </c>
      <c r="G21" s="93">
        <v>5176.8</v>
      </c>
    </row>
    <row r="22" spans="1:7" ht="22.5" x14ac:dyDescent="0.25">
      <c r="A22" s="6"/>
      <c r="B22" s="91">
        <v>17</v>
      </c>
      <c r="C22" s="92" t="s">
        <v>39</v>
      </c>
      <c r="D22" s="93">
        <v>0</v>
      </c>
      <c r="E22" s="93">
        <v>0</v>
      </c>
      <c r="F22" s="93">
        <v>0</v>
      </c>
      <c r="G22" s="93">
        <v>0</v>
      </c>
    </row>
    <row r="23" spans="1:7" ht="22.5" x14ac:dyDescent="0.25">
      <c r="A23" s="6"/>
      <c r="B23" s="91">
        <v>18</v>
      </c>
      <c r="C23" s="92" t="s">
        <v>40</v>
      </c>
      <c r="D23" s="93">
        <v>83898.379999999976</v>
      </c>
      <c r="E23" s="93">
        <v>153417.7800000002</v>
      </c>
      <c r="F23" s="93">
        <v>269158.33000000019</v>
      </c>
      <c r="G23" s="93">
        <v>387948.31000000046</v>
      </c>
    </row>
    <row r="24" spans="1:7" ht="22.5" x14ac:dyDescent="0.25">
      <c r="A24" s="6"/>
      <c r="B24" s="91">
        <v>19</v>
      </c>
      <c r="C24" s="92" t="s">
        <v>41</v>
      </c>
      <c r="D24" s="93">
        <v>9685.7900000000009</v>
      </c>
      <c r="E24" s="93">
        <v>15108.720000000001</v>
      </c>
      <c r="F24" s="93">
        <v>31493.489999999998</v>
      </c>
      <c r="G24" s="93">
        <v>37081.629999999997</v>
      </c>
    </row>
    <row r="25" spans="1:7" ht="22.5" x14ac:dyDescent="0.25">
      <c r="A25" s="6"/>
      <c r="B25" s="94">
        <v>20</v>
      </c>
      <c r="C25" s="92" t="s">
        <v>42</v>
      </c>
      <c r="D25" s="93">
        <v>1308038.6000000001</v>
      </c>
      <c r="E25" s="93">
        <v>2922210.5699999994</v>
      </c>
      <c r="F25" s="93">
        <v>4424926.2600000007</v>
      </c>
      <c r="G25" s="93">
        <v>6268594.7700000005</v>
      </c>
    </row>
    <row r="26" spans="1:7" ht="22.5" x14ac:dyDescent="0.25">
      <c r="A26" s="6"/>
      <c r="B26" s="94">
        <v>21</v>
      </c>
      <c r="C26" s="92" t="s">
        <v>43</v>
      </c>
      <c r="D26" s="93">
        <v>3621.0600000000004</v>
      </c>
      <c r="E26" s="93">
        <v>6722.6</v>
      </c>
      <c r="F26" s="93">
        <v>11624.27</v>
      </c>
      <c r="G26" s="93">
        <v>18982.27</v>
      </c>
    </row>
    <row r="27" spans="1:7" ht="22.5" x14ac:dyDescent="0.25">
      <c r="A27" s="6"/>
      <c r="B27" s="94">
        <v>22</v>
      </c>
      <c r="C27" s="92" t="s">
        <v>44</v>
      </c>
      <c r="D27" s="93">
        <v>94958.849999999991</v>
      </c>
      <c r="E27" s="93">
        <v>238079.62</v>
      </c>
      <c r="F27" s="93">
        <v>333212.58</v>
      </c>
      <c r="G27" s="93">
        <v>514219.23000000004</v>
      </c>
    </row>
    <row r="28" spans="1:7" ht="22.5" x14ac:dyDescent="0.25">
      <c r="A28" s="6"/>
      <c r="B28" s="94">
        <v>23</v>
      </c>
      <c r="C28" s="92" t="s">
        <v>45</v>
      </c>
      <c r="D28" s="93">
        <v>0</v>
      </c>
      <c r="E28" s="93">
        <v>0</v>
      </c>
      <c r="F28" s="93">
        <v>0</v>
      </c>
      <c r="G28" s="93">
        <v>4014.73</v>
      </c>
    </row>
    <row r="29" spans="1:7" ht="22.5" x14ac:dyDescent="0.25">
      <c r="A29" s="6"/>
      <c r="B29" s="106" t="s">
        <v>22</v>
      </c>
      <c r="C29" s="95" t="s">
        <v>46</v>
      </c>
      <c r="D29" s="96">
        <f>SUM(D6:D24)</f>
        <v>6661865.3200000012</v>
      </c>
      <c r="E29" s="96">
        <f>SUM(E6:E24)</f>
        <v>13853623.630000001</v>
      </c>
      <c r="F29" s="96">
        <f>SUM(F6:F24)</f>
        <v>21126079.379999999</v>
      </c>
      <c r="G29" s="96">
        <f>SUM(G6:G24)</f>
        <v>30422839.75999999</v>
      </c>
    </row>
    <row r="30" spans="1:7" ht="22.5" x14ac:dyDescent="0.25">
      <c r="A30" s="6"/>
      <c r="B30" s="106" t="s">
        <v>21</v>
      </c>
      <c r="C30" s="95" t="s">
        <v>47</v>
      </c>
      <c r="D30" s="96">
        <f>SUM(D25:D28)</f>
        <v>1406618.5100000002</v>
      </c>
      <c r="E30" s="96">
        <f>SUM(E25:E28)</f>
        <v>3167012.7899999996</v>
      </c>
      <c r="F30" s="96">
        <f>SUM(F25:F28)</f>
        <v>4769763.1100000003</v>
      </c>
      <c r="G30" s="96">
        <f>SUM(G25:G28)</f>
        <v>6805811.0000000009</v>
      </c>
    </row>
    <row r="31" spans="1:7" x14ac:dyDescent="0.25">
      <c r="A31" s="6"/>
      <c r="B31" s="106"/>
      <c r="C31" s="97" t="s">
        <v>48</v>
      </c>
      <c r="D31" s="96">
        <f>D29+D30</f>
        <v>8068483.8300000019</v>
      </c>
      <c r="E31" s="96">
        <f>E29+E30</f>
        <v>17020636.420000002</v>
      </c>
      <c r="F31" s="96">
        <f>F29+F30</f>
        <v>25895842.489999998</v>
      </c>
      <c r="G31" s="96">
        <f>G29+G30</f>
        <v>37228650.75999999</v>
      </c>
    </row>
    <row r="33" spans="2:3" x14ac:dyDescent="0.25">
      <c r="B33" s="107" t="s">
        <v>6</v>
      </c>
      <c r="C33" s="6"/>
    </row>
  </sheetData>
  <mergeCells count="2">
    <mergeCell ref="B3:C3"/>
    <mergeCell ref="B2:F2"/>
  </mergeCells>
  <hyperlinks>
    <hyperlink ref="B33" location="Sadržaj!A1" display="Sadržaj/ Contents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E29:E30 D29:D30 F29:F30 G29: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2019-08-10T16:36:40Z</cp:lastPrinted>
  <dcterms:created xsi:type="dcterms:W3CDTF">2018-02-21T07:14:25Z</dcterms:created>
  <dcterms:modified xsi:type="dcterms:W3CDTF">2020-03-19T08:11:43Z</dcterms:modified>
</cp:coreProperties>
</file>